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MPO\Desktop\Approved 2020 AAP\"/>
    </mc:Choice>
  </mc:AlternateContent>
  <xr:revisionPtr revIDLastSave="0" documentId="13_ncr:1_{04D1BBFC-09E4-4253-9C6F-2ED37CF5B073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Sheet1" sheetId="1" r:id="rId1"/>
    <sheet name="MID YEAR REVIEW" sheetId="3" r:id="rId2"/>
    <sheet name="Mid Year Review2" sheetId="2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1" i="2" l="1"/>
  <c r="F14" i="2"/>
  <c r="F158" i="2"/>
  <c r="F57" i="2"/>
  <c r="F58" i="2"/>
  <c r="F75" i="2"/>
  <c r="F30" i="2"/>
  <c r="F276" i="2" l="1"/>
  <c r="F7" i="3" l="1"/>
  <c r="F8" i="3"/>
  <c r="F9" i="3"/>
  <c r="F12" i="3"/>
  <c r="F13" i="3"/>
  <c r="F14" i="3"/>
  <c r="F15" i="3"/>
  <c r="F16" i="3"/>
  <c r="F43" i="3"/>
  <c r="F49" i="3"/>
  <c r="F50" i="3"/>
  <c r="F51" i="3"/>
  <c r="F52" i="3"/>
  <c r="F53" i="3"/>
  <c r="F54" i="3"/>
  <c r="F58" i="3"/>
  <c r="F59" i="3"/>
  <c r="F60" i="3"/>
  <c r="F61" i="3"/>
  <c r="F62" i="3"/>
  <c r="F67" i="3"/>
  <c r="F72" i="3"/>
  <c r="F73" i="3"/>
  <c r="F74" i="3"/>
  <c r="F75" i="3"/>
  <c r="F76" i="3"/>
  <c r="F77" i="3"/>
  <c r="F82" i="3"/>
  <c r="F87" i="3"/>
  <c r="F88" i="3"/>
  <c r="F89" i="3"/>
  <c r="F93" i="3"/>
  <c r="F94" i="3"/>
  <c r="F95" i="3"/>
  <c r="F100" i="3"/>
  <c r="F101" i="3"/>
  <c r="F102" i="3"/>
  <c r="F103" i="3"/>
  <c r="F104" i="3"/>
  <c r="F105" i="3"/>
  <c r="F110" i="3"/>
  <c r="F111" i="3"/>
  <c r="F112" i="3"/>
  <c r="F113" i="3"/>
  <c r="F118" i="3"/>
  <c r="F119" i="3"/>
  <c r="F120" i="3"/>
  <c r="F121" i="3"/>
  <c r="F122" i="3"/>
  <c r="F124" i="3"/>
  <c r="F125" i="3"/>
  <c r="F136" i="3"/>
  <c r="F138" i="3"/>
  <c r="F139" i="3"/>
  <c r="F140" i="3"/>
  <c r="F141" i="3"/>
  <c r="F145" i="3"/>
  <c r="F146" i="3"/>
  <c r="F154" i="3"/>
  <c r="F155" i="3"/>
  <c r="F156" i="3"/>
  <c r="F157" i="3"/>
  <c r="F158" i="3"/>
  <c r="F164" i="3"/>
  <c r="F165" i="3"/>
  <c r="F166" i="3"/>
  <c r="F167" i="3"/>
  <c r="F168" i="3"/>
  <c r="F169" i="3"/>
  <c r="F175" i="3"/>
  <c r="F176" i="3"/>
  <c r="F182" i="3"/>
  <c r="F183" i="3"/>
  <c r="F184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6" i="3"/>
  <c r="F217" i="3"/>
  <c r="F218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55" i="3"/>
  <c r="F256" i="3"/>
  <c r="F257" i="3"/>
  <c r="F258" i="3"/>
  <c r="F259" i="3"/>
  <c r="F260" i="3"/>
  <c r="F261" i="3"/>
  <c r="F268" i="3"/>
  <c r="F269" i="3"/>
  <c r="F271" i="3"/>
  <c r="F272" i="3"/>
  <c r="F273" i="3"/>
  <c r="F274" i="3"/>
  <c r="F284" i="3"/>
  <c r="F285" i="3"/>
  <c r="F286" i="3"/>
  <c r="F287" i="3"/>
  <c r="F288" i="3"/>
  <c r="F294" i="3"/>
  <c r="F295" i="3"/>
  <c r="F296" i="3"/>
  <c r="F254" i="2" l="1"/>
  <c r="F255" i="2"/>
  <c r="F256" i="2"/>
  <c r="F285" i="2" l="1"/>
  <c r="F284" i="2"/>
  <c r="F283" i="2"/>
  <c r="F287" i="2"/>
  <c r="F286" i="2"/>
  <c r="F288" i="2"/>
  <c r="F289" i="2"/>
  <c r="F247" i="2"/>
  <c r="F324" i="2"/>
  <c r="F257" i="2"/>
  <c r="F262" i="2"/>
  <c r="F327" i="2"/>
  <c r="F325" i="2"/>
  <c r="F253" i="2"/>
  <c r="F252" i="2"/>
  <c r="F251" i="2"/>
  <c r="F250" i="2"/>
  <c r="F249" i="2"/>
  <c r="F260" i="2"/>
  <c r="F259" i="2"/>
  <c r="F245" i="2"/>
  <c r="F244" i="2"/>
  <c r="F242" i="2"/>
  <c r="F241" i="2"/>
  <c r="F240" i="2"/>
  <c r="F326" i="2"/>
  <c r="F238" i="2"/>
  <c r="F237" i="2"/>
  <c r="F236" i="2"/>
  <c r="F235" i="2"/>
  <c r="F234" i="2"/>
  <c r="F233" i="2"/>
  <c r="F232" i="2"/>
  <c r="F261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323" i="2"/>
  <c r="F337" i="2"/>
  <c r="F258" i="2"/>
  <c r="F336" i="2"/>
  <c r="F212" i="2"/>
  <c r="F211" i="2"/>
  <c r="F210" i="2"/>
  <c r="F202" i="2"/>
  <c r="F201" i="2"/>
  <c r="F200" i="2"/>
  <c r="F199" i="2"/>
  <c r="F198" i="2"/>
  <c r="F197" i="2"/>
  <c r="F196" i="2"/>
  <c r="F195" i="2"/>
  <c r="F185" i="2"/>
  <c r="F184" i="2"/>
  <c r="F183" i="2"/>
  <c r="F182" i="2"/>
  <c r="F181" i="2"/>
  <c r="F175" i="2"/>
  <c r="F174" i="2"/>
  <c r="F173" i="2"/>
  <c r="F172" i="2"/>
  <c r="F171" i="2"/>
  <c r="F170" i="2"/>
  <c r="F248" i="2"/>
  <c r="F153" i="2"/>
  <c r="F152" i="2"/>
  <c r="F150" i="2"/>
  <c r="F149" i="2"/>
  <c r="F148" i="2"/>
  <c r="F246" i="2"/>
  <c r="F147" i="2"/>
  <c r="F146" i="2"/>
  <c r="F136" i="2"/>
  <c r="F135" i="2"/>
  <c r="F134" i="2"/>
  <c r="F125" i="2"/>
  <c r="F124" i="2"/>
  <c r="F123" i="2"/>
  <c r="F122" i="2"/>
  <c r="F121" i="2"/>
  <c r="F120" i="2"/>
  <c r="F119" i="2"/>
  <c r="F108" i="2"/>
  <c r="F107" i="2"/>
  <c r="F106" i="2"/>
  <c r="F92" i="2"/>
  <c r="F91" i="2"/>
  <c r="F90" i="2"/>
  <c r="F70" i="2"/>
  <c r="F69" i="2"/>
  <c r="F68" i="2"/>
  <c r="F67" i="2"/>
  <c r="F66" i="2"/>
  <c r="F65" i="2"/>
  <c r="F71" i="2"/>
  <c r="F74" i="2"/>
  <c r="F56" i="2"/>
  <c r="F55" i="2"/>
  <c r="F54" i="2"/>
  <c r="F53" i="2"/>
  <c r="F52" i="2"/>
  <c r="F50" i="2"/>
  <c r="F51" i="2"/>
  <c r="F49" i="2"/>
  <c r="F48" i="2"/>
  <c r="F47" i="2"/>
  <c r="F39" i="2"/>
  <c r="F40" i="2" s="1"/>
  <c r="F13" i="2"/>
  <c r="F12" i="2"/>
  <c r="F11" i="2"/>
  <c r="F10" i="2"/>
  <c r="F9" i="2"/>
  <c r="F15" i="2"/>
  <c r="F8" i="2"/>
  <c r="F7" i="2"/>
  <c r="F263" i="2" l="1"/>
  <c r="F16" i="2"/>
  <c r="F159" i="2"/>
  <c r="F59" i="2"/>
  <c r="F76" i="2"/>
  <c r="F338" i="2"/>
  <c r="F290" i="2"/>
  <c r="F328" i="2"/>
  <c r="F203" i="2"/>
  <c r="F186" i="2"/>
  <c r="F176" i="2"/>
  <c r="F109" i="2"/>
  <c r="F137" i="2"/>
  <c r="F126" i="2"/>
  <c r="F93" i="2"/>
  <c r="L410" i="1"/>
  <c r="L9" i="1" l="1"/>
  <c r="L323" i="1" l="1"/>
  <c r="L396" i="1"/>
  <c r="L354" i="1" l="1"/>
  <c r="L105" i="1"/>
  <c r="L365" i="1"/>
  <c r="L395" i="1" l="1"/>
  <c r="L413" i="1"/>
  <c r="L236" i="1"/>
  <c r="P106" i="1"/>
  <c r="L385" i="1" l="1"/>
  <c r="L257" i="1" l="1"/>
  <c r="L199" i="1"/>
  <c r="L69" i="1" l="1"/>
  <c r="L258" i="1" l="1"/>
  <c r="L256" i="1"/>
  <c r="L237" i="1"/>
  <c r="L107" i="1"/>
  <c r="L140" i="1"/>
  <c r="L139" i="1"/>
  <c r="L138" i="1"/>
  <c r="L366" i="1" l="1"/>
  <c r="L259" i="1"/>
  <c r="L17" i="1"/>
  <c r="L16" i="1"/>
  <c r="L15" i="1"/>
  <c r="L8" i="1"/>
  <c r="L14" i="1"/>
  <c r="L424" i="1" l="1"/>
  <c r="L423" i="1"/>
  <c r="L422" i="1"/>
  <c r="L415" i="1"/>
  <c r="L414" i="1"/>
  <c r="L412" i="1"/>
  <c r="L411" i="1"/>
  <c r="L394" i="1"/>
  <c r="L393" i="1"/>
  <c r="L392" i="1"/>
  <c r="L391" i="1"/>
  <c r="L390" i="1"/>
  <c r="L384" i="1"/>
  <c r="L383" i="1"/>
  <c r="L382" i="1"/>
  <c r="L381" i="1"/>
  <c r="L380" i="1"/>
  <c r="L379" i="1"/>
  <c r="L357" i="1"/>
  <c r="L356" i="1"/>
  <c r="L355" i="1"/>
  <c r="L347" i="1"/>
  <c r="L346" i="1"/>
  <c r="L345" i="1"/>
  <c r="L339" i="1"/>
  <c r="L344" i="1"/>
  <c r="L338" i="1"/>
  <c r="L337" i="1"/>
  <c r="L336" i="1"/>
  <c r="L335" i="1"/>
  <c r="L334" i="1"/>
  <c r="L333" i="1"/>
  <c r="L332" i="1"/>
  <c r="L327" i="1"/>
  <c r="L326" i="1"/>
  <c r="L325" i="1"/>
  <c r="L324" i="1"/>
  <c r="L322" i="1"/>
  <c r="L315" i="1"/>
  <c r="L321" i="1"/>
  <c r="L320" i="1"/>
  <c r="L314" i="1"/>
  <c r="L313" i="1"/>
  <c r="L312" i="1"/>
  <c r="L311" i="1"/>
  <c r="L310" i="1"/>
  <c r="L309" i="1"/>
  <c r="L308" i="1"/>
  <c r="L303" i="1"/>
  <c r="L302" i="1"/>
  <c r="L301" i="1"/>
  <c r="L300" i="1"/>
  <c r="L299" i="1"/>
  <c r="L298" i="1"/>
  <c r="L278" i="1"/>
  <c r="L271" i="1"/>
  <c r="L277" i="1"/>
  <c r="L270" i="1"/>
  <c r="L269" i="1"/>
  <c r="L268" i="1"/>
  <c r="L267" i="1"/>
  <c r="L266" i="1"/>
  <c r="L255" i="1"/>
  <c r="L235" i="1"/>
  <c r="L227" i="1"/>
  <c r="L226" i="1"/>
  <c r="L225" i="1"/>
  <c r="L223" i="1"/>
  <c r="L216" i="1"/>
  <c r="L212" i="1"/>
  <c r="L206" i="1"/>
  <c r="L204" i="1"/>
  <c r="L203" i="1"/>
  <c r="L202" i="1"/>
  <c r="L201" i="1"/>
  <c r="L200" i="1"/>
  <c r="L173" i="1"/>
  <c r="L165" i="1"/>
  <c r="L164" i="1"/>
  <c r="L163" i="1"/>
  <c r="L156" i="1"/>
  <c r="L155" i="1"/>
  <c r="L154" i="1"/>
  <c r="L153" i="1"/>
  <c r="L152" i="1"/>
  <c r="L151" i="1"/>
  <c r="L123" i="1"/>
  <c r="L122" i="1"/>
  <c r="L121" i="1"/>
  <c r="L98" i="1"/>
  <c r="L97" i="1"/>
  <c r="L96" i="1"/>
  <c r="L95" i="1"/>
  <c r="L94" i="1"/>
  <c r="L93" i="1"/>
  <c r="L92" i="1"/>
  <c r="L79" i="1"/>
  <c r="L78" i="1"/>
  <c r="L68" i="1"/>
  <c r="L67" i="1"/>
  <c r="L66" i="1"/>
  <c r="L65" i="1"/>
  <c r="L55" i="1"/>
  <c r="L54" i="1"/>
  <c r="L53" i="1"/>
  <c r="L52" i="1"/>
  <c r="L51" i="1"/>
  <c r="L43" i="1"/>
  <c r="L7" i="1"/>
  <c r="L6" i="1"/>
  <c r="P6" i="1" s="1"/>
  <c r="L18" i="1" l="1"/>
  <c r="F168" i="2"/>
</calcChain>
</file>

<file path=xl/sharedStrings.xml><?xml version="1.0" encoding="utf-8"?>
<sst xmlns="http://schemas.openxmlformats.org/spreadsheetml/2006/main" count="3360" uniqueCount="617">
  <si>
    <t>S/N</t>
  </si>
  <si>
    <t>Activity Description</t>
  </si>
  <si>
    <t>Location</t>
  </si>
  <si>
    <t>Quarterly Time Schedule</t>
  </si>
  <si>
    <t>Estimated Budget (GHS)</t>
  </si>
  <si>
    <t>Source of Funding</t>
  </si>
  <si>
    <t>Collaborators</t>
  </si>
  <si>
    <r>
      <t>1</t>
    </r>
    <r>
      <rPr>
        <vertAlign val="superscript"/>
        <sz val="12"/>
        <color theme="1"/>
        <rFont val="Times New Roman"/>
        <family val="1"/>
      </rPr>
      <t>st</t>
    </r>
  </si>
  <si>
    <r>
      <t>2</t>
    </r>
    <r>
      <rPr>
        <vertAlign val="superscript"/>
        <sz val="12"/>
        <color theme="1"/>
        <rFont val="Times New Roman"/>
        <family val="1"/>
      </rPr>
      <t>nd</t>
    </r>
  </si>
  <si>
    <r>
      <t>3</t>
    </r>
    <r>
      <rPr>
        <vertAlign val="superscript"/>
        <sz val="12"/>
        <color theme="1"/>
        <rFont val="Times New Roman"/>
        <family val="1"/>
      </rPr>
      <t>rd</t>
    </r>
  </si>
  <si>
    <r>
      <t>4</t>
    </r>
    <r>
      <rPr>
        <vertAlign val="superscript"/>
        <sz val="12"/>
        <color theme="1"/>
        <rFont val="Times New Roman"/>
        <family val="1"/>
      </rPr>
      <t>th</t>
    </r>
  </si>
  <si>
    <t>Ashaiman Municipality</t>
  </si>
  <si>
    <t>X</t>
  </si>
  <si>
    <t>Output Indicator</t>
  </si>
  <si>
    <t>Programme Area: Economic Devepment</t>
  </si>
  <si>
    <t>Implementing Agency</t>
  </si>
  <si>
    <t>Sub-Programme: Agriculture Development</t>
  </si>
  <si>
    <t>Programme Area: Economic Development</t>
  </si>
  <si>
    <t>DRAFT COMPOSITE ACTION PLAN FOR 2020</t>
  </si>
  <si>
    <t>COTVET Accredited Centre- Ashaiman</t>
  </si>
  <si>
    <t>30 master craftmen trained at COTVET</t>
  </si>
  <si>
    <t>DACF</t>
  </si>
  <si>
    <t>NBSSI</t>
  </si>
  <si>
    <t>COTVET</t>
  </si>
  <si>
    <t>Ashaiman</t>
  </si>
  <si>
    <t>30 women in trained in advance soap manufacturing/ packaging</t>
  </si>
  <si>
    <t>Train 30 people (at least 50% being women) in yoghurt and ice cream production</t>
  </si>
  <si>
    <t>Municipality wide</t>
  </si>
  <si>
    <t xml:space="preserve"> 30 people (at least 50% being women) trained in yoghurt and ice cream production</t>
  </si>
  <si>
    <t>Service providers, beneficiaries</t>
  </si>
  <si>
    <t xml:space="preserve"> 5 SMEs to attended  National Exhibition and Fair</t>
  </si>
  <si>
    <t>IGF</t>
  </si>
  <si>
    <t>MFO</t>
  </si>
  <si>
    <t xml:space="preserve">SMEs provided with  business counselling services in business registration and payment of DOPs </t>
  </si>
  <si>
    <t>service providers, MFO, MBO, MISD, Cooperatives</t>
  </si>
  <si>
    <t>Municipal- wide</t>
  </si>
  <si>
    <t>Sub- Programme: Trade, Tourism and Industry Development</t>
  </si>
  <si>
    <t>Programme Area: Economic  Development</t>
  </si>
  <si>
    <t>Organize advance training for 30 women in modern technology in fish processing and marketing</t>
  </si>
  <si>
    <t>Municipal-wide</t>
  </si>
  <si>
    <t>Advance training in modern technology in fish processing and marketing organised for  30 women</t>
  </si>
  <si>
    <t>Organize management training  for 4 transport Co-operatives’ Executives</t>
  </si>
  <si>
    <t xml:space="preserve"> 4no. transport Co-operatives’ Executives  trained </t>
  </si>
  <si>
    <t>Organize technical skills training in the areas of Book-keeping for  the staff of the various co-operative groups</t>
  </si>
  <si>
    <t>Technical skills training in the areas of Book-keeping  organized for  the staff of the various co-operative groups</t>
  </si>
  <si>
    <t>financial institutions, GSA, RGD</t>
  </si>
  <si>
    <t>Benefiaciary women</t>
  </si>
  <si>
    <t>Department of Co-operatives (D.O.C)</t>
  </si>
  <si>
    <t>Transport cooperatives</t>
  </si>
  <si>
    <t>Department of Co-operatives(D.O.C)</t>
  </si>
  <si>
    <t>Transport associations, service providers</t>
  </si>
  <si>
    <t>Purchase anesthetic machine for Ashaiman Polyclinic</t>
  </si>
  <si>
    <t>Procure furniture and equipment for new male and female wards at the polyclinic and Tsui Bleoo CHPs Compund</t>
  </si>
  <si>
    <t xml:space="preserve">Support for lmmunisation Programmes </t>
  </si>
  <si>
    <t>Programme Area: Social Development</t>
  </si>
  <si>
    <t>Sub-Programme: Health and Health Service Delivery</t>
  </si>
  <si>
    <t>Jericho, Tsuibleoo</t>
  </si>
  <si>
    <t>Municipal wide</t>
  </si>
  <si>
    <t>Ashaiman Polyclinic</t>
  </si>
  <si>
    <t>Ashaiman polyclinic, Tsui Bleoo CHPs compund</t>
  </si>
  <si>
    <t>2no. CHPS compounds fenced</t>
  </si>
  <si>
    <t>20 bed capacity isolation ward at the Ashaiman  polyclinic</t>
  </si>
  <si>
    <t>1no. anesthetic machine procured and in use</t>
  </si>
  <si>
    <t>Ashaiman polyclinic and Tsui Bleoo CHPs compund furnished</t>
  </si>
  <si>
    <t>National immunisation Programmes supported</t>
  </si>
  <si>
    <t xml:space="preserve"> Completion of fence wall around  2No. CHPs Compound</t>
  </si>
  <si>
    <t>Rotary Club, Ghana</t>
  </si>
  <si>
    <t>GOG</t>
  </si>
  <si>
    <t>MHD</t>
  </si>
  <si>
    <t>Works Dept</t>
  </si>
  <si>
    <t>AMHD</t>
  </si>
  <si>
    <t>Development Partners</t>
  </si>
  <si>
    <t>ASHMA</t>
  </si>
  <si>
    <t>Completion of a 20 bed capacity isolation ward at the Ashaiman  polyclinic</t>
  </si>
  <si>
    <t>Caryout disease surveillance and control and containment activities</t>
  </si>
  <si>
    <t>Organise Public Health Emergency Committee</t>
  </si>
  <si>
    <t>Organise quarterly Municipal Health Oversight Committee Meetings</t>
  </si>
  <si>
    <t>Zonal council level</t>
  </si>
  <si>
    <t>Disease surveillance and control and containment activities carried out</t>
  </si>
  <si>
    <t>Public Health Emergency Committee</t>
  </si>
  <si>
    <t>Quarterly Municipal Health Oversight Committee Meetings</t>
  </si>
  <si>
    <t>Roll back maleria programme (monitoring , screening and treatment, operational research, data validation and management)</t>
  </si>
  <si>
    <t>Key stakeholders</t>
  </si>
  <si>
    <t>NMCP</t>
  </si>
  <si>
    <t>No. of HIV/AIDS programme ( screening, monitoring, training, data validation organised</t>
  </si>
  <si>
    <t>MSHARP</t>
  </si>
  <si>
    <t>GAC/NACP</t>
  </si>
  <si>
    <t>Awareness creation on Functional literacy/ JHS and SHS remedial classes</t>
  </si>
  <si>
    <t>Lebanon Z1-Z5,Jericho, Ashaiman Township,Ash-Newtown,Middle East, Official Town, Roman Down, Tulaku, Adakordzi.</t>
  </si>
  <si>
    <t>x</t>
  </si>
  <si>
    <t>Non-Formal Division</t>
  </si>
  <si>
    <t xml:space="preserve">Establishment of 30 English classes 2 local language classes </t>
  </si>
  <si>
    <t>GES/Community Development</t>
  </si>
  <si>
    <t>Municipal-Wide</t>
  </si>
  <si>
    <t xml:space="preserve">Organize My First Day at School for P1 and KGs in the Municipality  </t>
  </si>
  <si>
    <t xml:space="preserve"> Ashaiman </t>
  </si>
  <si>
    <t xml:space="preserve"> Organize  STMIE Clinics </t>
  </si>
  <si>
    <t xml:space="preserve">Organize and participate in Municipal and Regional Cultural Festival of Arts </t>
  </si>
  <si>
    <t>Support for BECE</t>
  </si>
  <si>
    <t>Support for best teacher awards</t>
  </si>
  <si>
    <t>My First Day at School for P1 and KGs organised</t>
  </si>
  <si>
    <t>STMIE Clinics organised</t>
  </si>
  <si>
    <t>Municipal and Regional Cultural Festival of Arts organised</t>
  </si>
  <si>
    <t>BECE supported</t>
  </si>
  <si>
    <t>Best teacher awards programme supported</t>
  </si>
  <si>
    <t>Municipal Education Directorate</t>
  </si>
  <si>
    <t>GES</t>
  </si>
  <si>
    <t>ASHMA/GHS</t>
  </si>
  <si>
    <t>AshMA</t>
  </si>
  <si>
    <t>Stakeholders</t>
  </si>
  <si>
    <t>Procurement Unit</t>
  </si>
  <si>
    <t>Fund Implementation Commiittee</t>
  </si>
  <si>
    <t>Organise Municipal SPAM</t>
  </si>
  <si>
    <t>Municipal SPAM org'sed</t>
  </si>
  <si>
    <t>Sub-Programme: Education and Development</t>
  </si>
  <si>
    <t>AshMa</t>
  </si>
  <si>
    <t>Works Dept.</t>
  </si>
  <si>
    <t xml:space="preserve">Undertake child non maintainace cases, family reconcilation/counselling </t>
  </si>
  <si>
    <t>SWCD</t>
  </si>
  <si>
    <t>Family heads/opinion leaders</t>
  </si>
  <si>
    <t>Monitor LEAP payment bi-monthly</t>
  </si>
  <si>
    <t>Central Adm  Banks</t>
  </si>
  <si>
    <t>Police, Judicial Service</t>
  </si>
  <si>
    <t>NGOs/SOS</t>
  </si>
  <si>
    <t>Inspection of early childhood centers/registration</t>
  </si>
  <si>
    <t>GES/Environmental Health</t>
  </si>
  <si>
    <t>Selected Electoral Areas</t>
  </si>
  <si>
    <t>Global Health Alliance Network, Zoomlion</t>
  </si>
  <si>
    <t>ASHMA, NBSSI</t>
  </si>
  <si>
    <t>Sub-Programme: Social Welfare and Community Development</t>
  </si>
  <si>
    <t>Monitor the utilization of 3% of the DACF given to PWDs and other programmes</t>
  </si>
  <si>
    <t>the utilisation of 3% DACF given to PWDS and other programmes monitored</t>
  </si>
  <si>
    <t>DSW</t>
  </si>
  <si>
    <t>Disability committee</t>
  </si>
  <si>
    <t>Celebrate World Day Against Child Labour</t>
  </si>
  <si>
    <t>School pupils</t>
  </si>
  <si>
    <t xml:space="preserve">Procure cleaning materials for Assembly </t>
  </si>
  <si>
    <t>Ashaiman low cost</t>
  </si>
  <si>
    <t>Organize 12 monthly clean-up exercise</t>
  </si>
  <si>
    <t>cleaning materials for Assembly procured</t>
  </si>
  <si>
    <t xml:space="preserve">12 monthly clean up exercise organised </t>
  </si>
  <si>
    <t xml:space="preserve"> 4500  food screened</t>
  </si>
  <si>
    <t>No. of sanitory offeders  prosecuted</t>
  </si>
  <si>
    <t>MEHU</t>
  </si>
  <si>
    <t>MFO, procurement officer</t>
  </si>
  <si>
    <t>Tema Metropolitan Assembly</t>
  </si>
  <si>
    <t>Food vendors</t>
  </si>
  <si>
    <t>Police</t>
  </si>
  <si>
    <t>Sub-Programme:Water and Sanitation</t>
  </si>
  <si>
    <t xml:space="preserve">Bury unclaimed paupers </t>
  </si>
  <si>
    <t xml:space="preserve">Procure working tools and materials for sanitation management </t>
  </si>
  <si>
    <t>GAMA operational expenses</t>
  </si>
  <si>
    <t>4 public education on health promotion organised</t>
  </si>
  <si>
    <t xml:space="preserve">   -</t>
  </si>
  <si>
    <t xml:space="preserve">    -</t>
  </si>
  <si>
    <t>Opinion leaders</t>
  </si>
  <si>
    <t>GAMA</t>
  </si>
  <si>
    <t>unclaimed pauers buried</t>
  </si>
  <si>
    <t>Central Admin</t>
  </si>
  <si>
    <t>Amount spent</t>
  </si>
  <si>
    <t>Project Co-ordinator</t>
  </si>
  <si>
    <t>Project implementing Team</t>
  </si>
  <si>
    <t>Rehabilitate Kofi Nimo Street / Tema International Sch. Roads</t>
  </si>
  <si>
    <t>Tema International</t>
  </si>
  <si>
    <t>Kofi Nimo street/Tema international roads rehabilitated</t>
  </si>
  <si>
    <t>Rehabilitate School Road, Channel 11 Road, Ecuado Road Danquah Road (3.2km)</t>
  </si>
  <si>
    <t>Lebanon</t>
  </si>
  <si>
    <t>School Road, Channel 11 Road, Ecuado Road Danquah Road (3.2km) rehabilitated</t>
  </si>
  <si>
    <t>Desilting of drains</t>
  </si>
  <si>
    <t>Drains disilted</t>
  </si>
  <si>
    <t>Traffic Management and Safety</t>
  </si>
  <si>
    <t>No. of speed humps contructed</t>
  </si>
  <si>
    <t>Construct 5no. Pipe culvert at selected locations</t>
  </si>
  <si>
    <t>5no. Pipe culvert at selected locations constructed</t>
  </si>
  <si>
    <t>Lebanon Zone-1 to Zone 5</t>
  </si>
  <si>
    <t>Selected rains within Lebanon Zone-1 to Zone 5 constructed</t>
  </si>
  <si>
    <t>Urban Roads</t>
  </si>
  <si>
    <t>beneficiary communities</t>
  </si>
  <si>
    <t>Finance Dept</t>
  </si>
  <si>
    <t>Sub- Programme:  Infratructure Development</t>
  </si>
  <si>
    <t>Secure documents on Assembly lands</t>
  </si>
  <si>
    <t>Works department</t>
  </si>
  <si>
    <t>PPD</t>
  </si>
  <si>
    <t>Documents for all ASHMA lands acquired</t>
  </si>
  <si>
    <t>TDC</t>
  </si>
  <si>
    <t>Sub- Programme:  Physical Planning</t>
  </si>
  <si>
    <t>Undertake Vulnerability and risk assessments</t>
  </si>
  <si>
    <t>Organise quarterly public education on disaster prevention and management</t>
  </si>
  <si>
    <t>Identify and  Map out Hazard areas</t>
  </si>
  <si>
    <t>Organise mid-year and annual performance review  neetings with stakeholders: DMC(15), HOD(6), ZC/ZS(14)</t>
  </si>
  <si>
    <t>Greening City</t>
  </si>
  <si>
    <t>Train Disaster Volunteer Clubs in Schools (50) and  Disaster Volunteer Groups(50)</t>
  </si>
  <si>
    <t>Dredging of Gbemi river basins</t>
  </si>
  <si>
    <t>Vulnerability and risk assessments undertaken</t>
  </si>
  <si>
    <t>NADMO</t>
  </si>
  <si>
    <t>Central Admin, ISD, GES, Security Services, Religious Bodies, GHS, Opinion/Traditional  Leaders, GNFS, NCCE</t>
  </si>
  <si>
    <t>Public education on disaster prevention and management organised</t>
  </si>
  <si>
    <t>Hazard areas identified and mapped out</t>
  </si>
  <si>
    <t>Mid-year and annual performance review  neetings with stakeholders: DMC(15), HOD(6), ZC/ZS(14) organised</t>
  </si>
  <si>
    <t xml:space="preserve">Gbemi river dredged </t>
  </si>
  <si>
    <t>Organise International Day for Disaster Risk Reduction (IDDR) Celebration(13th October)</t>
  </si>
  <si>
    <t>International Day for Disaster Risk Reduction (IDDR) Celebrated</t>
  </si>
  <si>
    <t>Sub- Programme:  Disaster Prevention and Management</t>
  </si>
  <si>
    <t>Sensitize communities in 17 electoral areas on their Civil rights</t>
  </si>
  <si>
    <t>Quarterly MCE's visit to electoral areas</t>
  </si>
  <si>
    <t>Organise public  education on the functions of the Assembly</t>
  </si>
  <si>
    <t>Programme Area: Governace, Corruption and Adminstration</t>
  </si>
  <si>
    <t>municipal wide</t>
  </si>
  <si>
    <t>17 Electoral Areas</t>
  </si>
  <si>
    <t>NCCE</t>
  </si>
  <si>
    <t>EC</t>
  </si>
  <si>
    <t>17 electoral areas sensitsed on their Civil rights</t>
  </si>
  <si>
    <t>Comm. Development Unit</t>
  </si>
  <si>
    <t>NCCE, Ashma</t>
  </si>
  <si>
    <t>General public</t>
  </si>
  <si>
    <t xml:space="preserve">MCE's visit electoral areas carried out </t>
  </si>
  <si>
    <t>Cectral Admin</t>
  </si>
  <si>
    <t>PRCC</t>
  </si>
  <si>
    <t xml:space="preserve">Organise seminars/ conference/ worshops/ meetings </t>
  </si>
  <si>
    <t>Central Administration</t>
  </si>
  <si>
    <t>HR</t>
  </si>
  <si>
    <t>HoDs and Management</t>
  </si>
  <si>
    <t xml:space="preserve"> 2-day training on staffing norms and human resource policy organised</t>
  </si>
  <si>
    <t>Seminars/conference/worshops/meeting  attended</t>
  </si>
  <si>
    <t>Heads of Depts/Units</t>
  </si>
  <si>
    <t>Amount of funds spent</t>
  </si>
  <si>
    <t>Sub-Programme: Civil Society and Civic Engagement</t>
  </si>
  <si>
    <t>Sub-Programme: Management and Adminstration</t>
  </si>
  <si>
    <t>Best worker awards and rewards</t>
  </si>
  <si>
    <t>Pay allawances for offical Assignment (Honorarium, out of station allowance, T&amp;T)</t>
  </si>
  <si>
    <t xml:space="preserve">Support Traditional Council </t>
  </si>
  <si>
    <t>Pay  hotel Accommodation</t>
  </si>
  <si>
    <t>Procure fuel and lubricants for official vehicles</t>
  </si>
  <si>
    <t>Rental of vehicles</t>
  </si>
  <si>
    <t>Best worker awards and rewards organised</t>
  </si>
  <si>
    <t>Cental Admin</t>
  </si>
  <si>
    <t>Salaries of casual labourers paid</t>
  </si>
  <si>
    <t>Budget Unit</t>
  </si>
  <si>
    <t>Finance Dept.</t>
  </si>
  <si>
    <t>Alawances for offical Assignment paid</t>
  </si>
  <si>
    <t>Traditional Council supported</t>
  </si>
  <si>
    <t>Hotel accommodation expenses paid</t>
  </si>
  <si>
    <t>Official vehicle maintained</t>
  </si>
  <si>
    <t>HoDs</t>
  </si>
  <si>
    <t>Fuel and lubricants procured for official vehicles</t>
  </si>
  <si>
    <t>Printed Materials and Stationery</t>
  </si>
  <si>
    <t>Foreign Travel cost and expenses</t>
  </si>
  <si>
    <t>Local Travel cost and expenses</t>
  </si>
  <si>
    <t>Maintenace of furniture and Fixtures</t>
  </si>
  <si>
    <t>Maintenace of General Equipment/ plant</t>
  </si>
  <si>
    <t>Procure office facilities, supplies and accessories</t>
  </si>
  <si>
    <t>Pay utility Charges</t>
  </si>
  <si>
    <t>Printed Materials and Stationery expense paid</t>
  </si>
  <si>
    <t xml:space="preserve"> Furniture and Fixture maintained</t>
  </si>
  <si>
    <t>Budget</t>
  </si>
  <si>
    <t>Quantities of items procured</t>
  </si>
  <si>
    <t xml:space="preserve">Procurement Unit </t>
  </si>
  <si>
    <t>Complete the construction of Admin Block B</t>
  </si>
  <si>
    <t>Official celebrations/ceremonial functions, state protocol service/ end of year</t>
  </si>
  <si>
    <t>Pay bank Charges</t>
  </si>
  <si>
    <t xml:space="preserve">Payment of Transfer Grants </t>
  </si>
  <si>
    <t>Finance</t>
  </si>
  <si>
    <t>education on Payment of Taxes and Rates for 60 youth groups, churches and Mosques</t>
  </si>
  <si>
    <t>ISD</t>
  </si>
  <si>
    <t>Community Devt</t>
  </si>
  <si>
    <t>Procurement  Unit</t>
  </si>
  <si>
    <t>Finance-Dept</t>
  </si>
  <si>
    <t>FFR prepared and gazetted</t>
  </si>
  <si>
    <t>MPCU, Assembly members, trade Associations</t>
  </si>
  <si>
    <t>Planning and Budget Units</t>
  </si>
  <si>
    <t>MPCU, Assembly members</t>
  </si>
  <si>
    <t>Train Revenue collectors/ Data billing personnel</t>
  </si>
  <si>
    <t>Educate rate payers on the need to pay rates promptly</t>
  </si>
  <si>
    <t>Organize Revenue performance review</t>
  </si>
  <si>
    <t>Sub-Programme: Finance and Revenue Administration</t>
  </si>
  <si>
    <t>Organise education on Payment of Taxes and Rates for 60 youth groups, churches and Mosques</t>
  </si>
  <si>
    <t>Sponsor 3 staff for continuous professional development (Finance &amp; Audit, MCD)</t>
  </si>
  <si>
    <t>Prepare monthly and annual accounts</t>
  </si>
  <si>
    <t>Internal Audit Unit</t>
  </si>
  <si>
    <t>3 staff sponored for continuous professional development (Finance &amp; Audit)</t>
  </si>
  <si>
    <t>ICAG</t>
  </si>
  <si>
    <t>Monthly and annual accounts prepared and distributed</t>
  </si>
  <si>
    <t>Finance Unit</t>
  </si>
  <si>
    <t>Completion of fence wall and land scapping of MCE   residence (work-in-progress)</t>
  </si>
  <si>
    <t>Furnishing of MCE official residence</t>
  </si>
  <si>
    <t>Board/Committees/Commission Allawance/ General Assembly</t>
  </si>
  <si>
    <t>Support to lower Structure</t>
  </si>
  <si>
    <t>Pay Assembly members mobilization</t>
  </si>
  <si>
    <t>Monitoring and evaluation of Assembly programmes and projects</t>
  </si>
  <si>
    <t>Comm-22</t>
  </si>
  <si>
    <t xml:space="preserve"> Fence wall and land scapping of MCE   residence completed</t>
  </si>
  <si>
    <t>Budget Unit, Works Dept</t>
  </si>
  <si>
    <t>MCE's  official recidence furnished</t>
  </si>
  <si>
    <t>Procurent Unit</t>
  </si>
  <si>
    <t>General Assembly and sub-committees' meetings organised</t>
  </si>
  <si>
    <t>Assembly members and Heads of Depts</t>
  </si>
  <si>
    <t>Level of functionality of the lower structures</t>
  </si>
  <si>
    <t>Assembly members mobilization paid</t>
  </si>
  <si>
    <t>Community engagement to Assembers paid</t>
  </si>
  <si>
    <t>Assembly programmes and projects monitored</t>
  </si>
  <si>
    <t>Planning Unit</t>
  </si>
  <si>
    <t>MPCU members</t>
  </si>
  <si>
    <t>Support to security services</t>
  </si>
  <si>
    <t>Organise training programme for the taskforce of the Assembly</t>
  </si>
  <si>
    <t xml:space="preserve">Rehabilitate and install new streetlights </t>
  </si>
  <si>
    <t>Assembly members trained in Local Governance System; Plan and budget preparation</t>
  </si>
  <si>
    <t xml:space="preserve">Management  </t>
  </si>
  <si>
    <t>No. of women trainning</t>
  </si>
  <si>
    <t>Planning Uni</t>
  </si>
  <si>
    <t>Delopment partners</t>
  </si>
  <si>
    <t>Security services supported in their operations</t>
  </si>
  <si>
    <t>Law enforcement unit of the Assembly trained</t>
  </si>
  <si>
    <t>Security Services and Management</t>
  </si>
  <si>
    <t>Streetlights maintained</t>
  </si>
  <si>
    <t>Assembly members</t>
  </si>
  <si>
    <t>Serminars/conferences/workshops/meetings expenses-management, budget committee, MPCU, MEOC, entity tender committees, Audit committee, NHOC and other technical committee meetings</t>
  </si>
  <si>
    <t>central Administration</t>
  </si>
  <si>
    <t xml:space="preserve">Serminars/conferences/workshops/meetings organised </t>
  </si>
  <si>
    <t>Planning, Budget Unit and HODs</t>
  </si>
  <si>
    <t>MPCU</t>
  </si>
  <si>
    <t xml:space="preserve"> Budget Units</t>
  </si>
  <si>
    <t>Sub-Programme: Democratic Governance</t>
  </si>
  <si>
    <t xml:space="preserve">Programme Area: Environment Infrastructure and Human Settlements </t>
  </si>
  <si>
    <t>Pay Donations</t>
  </si>
  <si>
    <t>Trainning in Business innovation/Fishing skills for 30 males</t>
  </si>
  <si>
    <t>St. Augustine- Ashaiman</t>
  </si>
  <si>
    <t>Trainning 30 women in advance soap manufacturing/ marketing</t>
  </si>
  <si>
    <t>5. Provide business counselling services to SMEs in business registration and payment of DOPs ( 30 males and 40 females)</t>
  </si>
  <si>
    <t>Organise Trade &amp; Industry Committee Meeting</t>
  </si>
  <si>
    <t>ASHMA Conference hall</t>
  </si>
  <si>
    <t>Trade &amp; Industry Committee Meeting organised</t>
  </si>
  <si>
    <t>Organize consultative meeting with banks, Ghana Standard Authority and Registral General Department atleast 50% being females</t>
  </si>
  <si>
    <t>Kingscourt Int. Sch.</t>
  </si>
  <si>
    <t>Train 30 umemployed youth on facial meke up and décor</t>
  </si>
  <si>
    <t>30 umemployed youth  trainned on facial make up and décor</t>
  </si>
  <si>
    <t>DONORS</t>
  </si>
  <si>
    <t xml:space="preserve"> IGF</t>
  </si>
  <si>
    <t>ASHMA RAD</t>
  </si>
  <si>
    <t>MAG, GOG</t>
  </si>
  <si>
    <t>MAG, GOG, IGF</t>
  </si>
  <si>
    <t>MAG, GOG, OTHERS</t>
  </si>
  <si>
    <t>Organize National Farmers’ Day.</t>
  </si>
  <si>
    <t>Organize two (2) budget sessions, four (4) performance review meetings and submit quarterly and annual reports.</t>
  </si>
  <si>
    <t>Organize extension and research activities.</t>
  </si>
  <si>
    <t xml:space="preserve"> Running of DCACT Secretatriat.</t>
  </si>
  <si>
    <t>Procure protective clothings, GPS, programable calculators and office equipment (printer, photocopy. Etc)</t>
  </si>
  <si>
    <t xml:space="preserve"> Carry out vaccinations, surveillance and campaign awareness for rabies disease.</t>
  </si>
  <si>
    <t>Agric</t>
  </si>
  <si>
    <t>Undertake mid-year performance review meeting</t>
  </si>
  <si>
    <t>Dev't partners</t>
  </si>
  <si>
    <t>Human resource/ BUDGET</t>
  </si>
  <si>
    <t>Construct 2No.pay point at market sequence</t>
  </si>
  <si>
    <t xml:space="preserve">Finance </t>
  </si>
  <si>
    <t>Budget/Audit</t>
  </si>
  <si>
    <t>Undertake Property Evaluation and Validation</t>
  </si>
  <si>
    <t>Disaster Volunteer Clubs in Schools (50) and  Disaster Volunteer Groups(50) trained</t>
  </si>
  <si>
    <t xml:space="preserve">Community  level awareness creaed on the importance of citizens active involvement in local governance </t>
  </si>
  <si>
    <t>Pay Stafff welfare and medical expenses</t>
  </si>
  <si>
    <t>Pay Library and subscription, postal charges</t>
  </si>
  <si>
    <t>Pay salaries of casual labourers</t>
  </si>
  <si>
    <t>MPCU, Assembly members, stakeholders</t>
  </si>
  <si>
    <t>Prepare and submit  internal audit report</t>
  </si>
  <si>
    <t>Works</t>
  </si>
  <si>
    <t>TOTAL COST</t>
  </si>
  <si>
    <t>TOTAL</t>
  </si>
  <si>
    <t>2no. Basic Schools Block  rehabilitated</t>
  </si>
  <si>
    <t>Sub-Programme: Education and Development (Sports)</t>
  </si>
  <si>
    <t>Municipal Wide</t>
  </si>
  <si>
    <t>Sports Unit</t>
  </si>
  <si>
    <t>Ashma</t>
  </si>
  <si>
    <t xml:space="preserve">Awareness created on Functional literacy/ JHS and SHS remedial classes </t>
  </si>
  <si>
    <t>30 English classes 2 local language classes  established</t>
  </si>
  <si>
    <t>Establish data base for all sports clubs in the Municipality</t>
  </si>
  <si>
    <t>Data base for all sports clubs in the Municipality established</t>
  </si>
  <si>
    <t>Municipal sports tournaments for selected teams organised</t>
  </si>
  <si>
    <t>Undertake regional sports festival</t>
  </si>
  <si>
    <t>Regional sports festival undertaken</t>
  </si>
  <si>
    <t>Child non maintainace cases, family reconcilation/counselling undertaken</t>
  </si>
  <si>
    <t>LEAP payment bi-monthly monitered</t>
  </si>
  <si>
    <t>Undertake Juvenile Justice  Administration</t>
  </si>
  <si>
    <t>Juvenile justice administartion carried out</t>
  </si>
  <si>
    <t>Reintegration of missing/abandoned Children with families</t>
  </si>
  <si>
    <t>Missing/abandoned children reintegrated with families</t>
  </si>
  <si>
    <t>World day against child labour celebrated</t>
  </si>
  <si>
    <t>Early childhood centres/registration inspected</t>
  </si>
  <si>
    <t xml:space="preserve"> income generating activities such as Soap and Bead making for 600 participants.        ( 550 women and 50 men).</t>
  </si>
  <si>
    <t>Organise income generating activities such as Soap and Bead making for 600 participants (550 women and 50 men).</t>
  </si>
  <si>
    <t>Organise two (2) Workshops on Skills Training and  Extension Services for 600 participants. (550 women and 50 men).</t>
  </si>
  <si>
    <t>8No. mass meetings, Home Visits and Demonstrations for 850 participants (800 women and 50 men) organised</t>
  </si>
  <si>
    <t>Revenue collectors/ Data billing personnel trainned</t>
  </si>
  <si>
    <t>Rate payers educated on the need to pay rates promptly</t>
  </si>
  <si>
    <t>Monitoring and supervision of Revenue mobilization activities carried out</t>
  </si>
  <si>
    <t>2No.pay point at market sequence constructed</t>
  </si>
  <si>
    <t>Purchase value books</t>
  </si>
  <si>
    <t xml:space="preserve">Value books purchased </t>
  </si>
  <si>
    <t>Allawaces for Mobilisation mob-up paid</t>
  </si>
  <si>
    <t>Property Evaluation and Validation carried out</t>
  </si>
  <si>
    <t>Revenue performance review organised</t>
  </si>
  <si>
    <t>bank Charges paid</t>
  </si>
  <si>
    <t>Transfer Grants paid</t>
  </si>
  <si>
    <t>Official celebrations/ceremonial functions, state protocol service/ end of year organised</t>
  </si>
  <si>
    <t>Undertake Operational enhancement expenses</t>
  </si>
  <si>
    <t>Operational enhancement expenses undertaken</t>
  </si>
  <si>
    <t>construction of Admin Block B completed</t>
  </si>
  <si>
    <t>General Equipment/ plant maintained</t>
  </si>
  <si>
    <t>Public education on the functions of the Assembly organised</t>
  </si>
  <si>
    <t xml:space="preserve"> mid-year performance review meeting organised</t>
  </si>
  <si>
    <t>Office Administration undertaken</t>
  </si>
  <si>
    <t>National Farmers’ Day organised.</t>
  </si>
  <si>
    <t>2 budget sessions, 4 performance review meetings and submit quarterly and annual reports organised.</t>
  </si>
  <si>
    <t>2 Capacity building and 6 trainings sessions oeganised</t>
  </si>
  <si>
    <t>extension and research activities organised.</t>
  </si>
  <si>
    <t>Running og DCACT secretatriat carried out</t>
  </si>
  <si>
    <t>Vaccinations, surveillance and campaign awareness for rabies disease carried out.</t>
  </si>
  <si>
    <t>Protective clothings, GPS, programable calculators and office equipment (printer, photocopy. Etc) procured</t>
  </si>
  <si>
    <t xml:space="preserve">Undertake Quarterly Monitoring and Evaluation of Non-formal Education </t>
  </si>
  <si>
    <t>Quarterly Monitoring and Evaluation of Non-formal Education undertaken</t>
  </si>
  <si>
    <t>2No. Workshops on Skills Training and  Extension Services for 600 participants. (550 women and 50 men) organised</t>
  </si>
  <si>
    <t>Consultative meeting with banks, GSA and Registral General Department organised with atleast 50% being women</t>
  </si>
  <si>
    <t>4No. SAT meetings organised</t>
  </si>
  <si>
    <t xml:space="preserve">Planning, </t>
  </si>
  <si>
    <t>PPD, TDC and others</t>
  </si>
  <si>
    <t>Organise 4No. SAT meetings</t>
  </si>
  <si>
    <t>PPD, TDC,EPA,ETC.</t>
  </si>
  <si>
    <t>Organise 6No. Spatial Planning Committee, 12No. Technical Committee  meetings</t>
  </si>
  <si>
    <t>6No. Spatial Planning Committee, 12No. Technical Committee  meeting organised</t>
  </si>
  <si>
    <t>Carry out 1296 home and farm visits and 220 monitoring</t>
  </si>
  <si>
    <t>1296 home and farm visits and 220 monitoring carried out</t>
  </si>
  <si>
    <t>Organise sensitisation workshop on permiting process</t>
  </si>
  <si>
    <t>sensitisation workshop on permiting process organised</t>
  </si>
  <si>
    <t>middle east, official town, labanon</t>
  </si>
  <si>
    <t>PPD, MWD,MPCU, TDC</t>
  </si>
  <si>
    <t>structure plan and local plans for selected communities prepared</t>
  </si>
  <si>
    <t>Preparation of structure plan and local plans for selected communities</t>
  </si>
  <si>
    <t>Pay Office Administrative expenses (Utilities, stationary, equipment repairs, vehicle and motorbike running and maintenance.</t>
  </si>
  <si>
    <t>Organize two (2) capacity building and six (6) trainings sessions for Agric staff.</t>
  </si>
  <si>
    <t>Support 5 SMEs to attend National Exhibition and Fair ( at least 2 of them should be females)</t>
  </si>
  <si>
    <t>Undertake HIV/AIDS programme (support) screening, monitoring, training, data validation etc.) in the municipality</t>
  </si>
  <si>
    <t>Traffic Light- Presby Down</t>
  </si>
  <si>
    <t>Traffic Light- Presby Down drains desilted</t>
  </si>
  <si>
    <t xml:space="preserve">Conduct routine maintenance of sewer lines </t>
  </si>
  <si>
    <t>Routine maintenance of sewer lines carried out</t>
  </si>
  <si>
    <t>Organise 4 Town Hall meetings</t>
  </si>
  <si>
    <t>4Town Hall  meetings organised</t>
  </si>
  <si>
    <t>Prepare and gazette 2021 FFR</t>
  </si>
  <si>
    <t>Prepare 2021 composite AAP and Budget</t>
  </si>
  <si>
    <t>2021 composite Budget prepared</t>
  </si>
  <si>
    <t>Train Assembly members on budget and plan preparation, Local Governance System</t>
  </si>
  <si>
    <t>Train women in lobbying and advocacy skills</t>
  </si>
  <si>
    <t>Education fund</t>
  </si>
  <si>
    <t>No. of beneficiaries</t>
  </si>
  <si>
    <t>Rehablitate 2no. Basic Schools Block</t>
  </si>
  <si>
    <t>Suppot Health Directors' Annual Conference</t>
  </si>
  <si>
    <t>Health Director supported to attend Directors' Annual Conference</t>
  </si>
  <si>
    <t>Municipal sports Council</t>
  </si>
  <si>
    <t>Organise Municipal sports tournaments for selected teams</t>
  </si>
  <si>
    <t>Organise eight (8) mass meetings, Home Visits and Demonstrations for 850 participants. (800 women and 50 men).</t>
  </si>
  <si>
    <t>DPAT Fund</t>
  </si>
  <si>
    <t>Create Community level awareness on the importance of citizens active involvement in local governance and peaceful election</t>
  </si>
  <si>
    <t>Construct and mechanise 5No. Instituitional Boreholes</t>
  </si>
  <si>
    <t>Selected Schools</t>
  </si>
  <si>
    <t>5No. Instituitional Boreholes constructed and mechanised</t>
  </si>
  <si>
    <t>Comm. 22</t>
  </si>
  <si>
    <t>Completion of fence wall around ASHMA No.4  Basic School</t>
  </si>
  <si>
    <t>Fence wall around ASHMA No.4  Basic School completed</t>
  </si>
  <si>
    <t>Community engagements supported</t>
  </si>
  <si>
    <t>Support to community innited projects</t>
  </si>
  <si>
    <t>Disability Common Fund</t>
  </si>
  <si>
    <t xml:space="preserve"> Undertake roll back maleria programme (monitoring , screening and treatment, operational research, data validation and management)</t>
  </si>
  <si>
    <t>Serminars/conferences/workshops (local)- AAP, Plan reviews, Monitoring and Evaluation including elections, Budget reviews, Budget dissermination, Budget hearings and Social Accountability forum</t>
  </si>
  <si>
    <t>AAP, Plan reviews, Monitoring and Evaluation including elections, Budget reviews, Budget dissermination, Budget hearings and Social Accountability forum held</t>
  </si>
  <si>
    <t>Audit reports prepared and submitted to relevant stakeholders</t>
  </si>
  <si>
    <t>Pay allawaces for Revenue Mobilisation mob-up</t>
  </si>
  <si>
    <t>New town -TDC Quarters</t>
  </si>
  <si>
    <t>DACF, IGF &amp; Donors</t>
  </si>
  <si>
    <t>Grading and gravelling of selected roads</t>
  </si>
  <si>
    <t xml:space="preserve">Provide 2-day training on LGS Protocols </t>
  </si>
  <si>
    <t>Sponsor 3 middle mgt staff to attend ILGS Maters Degree programme</t>
  </si>
  <si>
    <t>3 middle mgt staff to attend ILGS Maters Degree programme sponsored</t>
  </si>
  <si>
    <t>Middle staff mgt</t>
  </si>
  <si>
    <t>Organise orientation for 2020-2021 national service personel</t>
  </si>
  <si>
    <t xml:space="preserve"> orientation for 2020-2021 national service personel organised</t>
  </si>
  <si>
    <t>Units/dept heads</t>
  </si>
  <si>
    <t>Counterpart fund (Construction of Artisana Village)</t>
  </si>
  <si>
    <t>IDA</t>
  </si>
  <si>
    <t>Artisana Village constructed</t>
  </si>
  <si>
    <t>Partners</t>
  </si>
  <si>
    <t>Supply 100 specialised table with 500 chairs for KGs and 300 dual desk for basic sch.</t>
  </si>
  <si>
    <t xml:space="preserve">100 specialised table with 500 chairs for KGs and 300 dual desk for Basic Schools </t>
  </si>
  <si>
    <t>Election supported</t>
  </si>
  <si>
    <t>IGF, DACF</t>
  </si>
  <si>
    <t>DACF, IGF</t>
  </si>
  <si>
    <t>GIZ, IGF</t>
  </si>
  <si>
    <t>Pay External consultants</t>
  </si>
  <si>
    <t>Exeternal consultants paid</t>
  </si>
  <si>
    <t>external consultants</t>
  </si>
  <si>
    <t>Election support</t>
  </si>
  <si>
    <t>Grading and gravelling of selected roads carried out</t>
  </si>
  <si>
    <t>dains on selected roads constructed</t>
  </si>
  <si>
    <t>Donors</t>
  </si>
  <si>
    <t>DACF, MAG</t>
  </si>
  <si>
    <t>IGF, MAG, DACF</t>
  </si>
  <si>
    <t>Construct 1No. Abattoir</t>
  </si>
  <si>
    <t xml:space="preserve">1No. Abattoir construced </t>
  </si>
  <si>
    <t>Central Adm.</t>
  </si>
  <si>
    <t>SWCD,                                      .Local Soap manufacturers</t>
  </si>
  <si>
    <t>Municipal Education Oversight Committee meeting organised</t>
  </si>
  <si>
    <t>Organise Municipal Education Oversight Committee meeting</t>
  </si>
  <si>
    <t>Working tools and materials for sanitation management procured</t>
  </si>
  <si>
    <t>Utility charges paid</t>
  </si>
  <si>
    <t>Undertake Monitoring and supervision of Revenue mobilization activities</t>
  </si>
  <si>
    <t>Pay for community engagement by Assembly members</t>
  </si>
  <si>
    <t>Programme Area: Management and Administration</t>
  </si>
  <si>
    <t>Sub- Programme:  Human Security and Public Safety</t>
  </si>
  <si>
    <t>Organise 2 No. capacity programmes for transport operators and other stakeholders in Ashaiman</t>
  </si>
  <si>
    <t>muncipal wide</t>
  </si>
  <si>
    <t xml:space="preserve"> 2No. capacity programmes for transport operators and other stakeholders in Ashaiman organized</t>
  </si>
  <si>
    <t>UPTU</t>
  </si>
  <si>
    <t>GPS</t>
  </si>
  <si>
    <t>Organise two (2) stakeholder meetings to facilitate institutional collaboration between the enforcement unit of the Assembly and other enforcement agencies</t>
  </si>
  <si>
    <t>Two (2) stakeholder meetings to facilitate institutional collaboration between the enforcement unit of the Assembly and other enforcement agencies organised</t>
  </si>
  <si>
    <t>Train 2 UPTU staffs in Transport planning</t>
  </si>
  <si>
    <t>Accra</t>
  </si>
  <si>
    <t>2 UPTU staffs trained in Transport planning</t>
  </si>
  <si>
    <t>Institute of Transport, MFO</t>
  </si>
  <si>
    <t>Update Passenger Transport Database</t>
  </si>
  <si>
    <t>Passenger Transport Database updated</t>
  </si>
  <si>
    <t>transport operators</t>
  </si>
  <si>
    <t>Regulate activities of vehicle terminals</t>
  </si>
  <si>
    <t>Activities of vehicle terminals regulated</t>
  </si>
  <si>
    <t>Assembly</t>
  </si>
  <si>
    <t>UPTU staff</t>
  </si>
  <si>
    <t>Prosecute sanitary offenders</t>
  </si>
  <si>
    <t>Construction of drains on selected roads</t>
  </si>
  <si>
    <t>Construct selected drains within Lebanon Zone-1 to Zone 5</t>
  </si>
  <si>
    <t>Maitenance of official vehicle</t>
  </si>
  <si>
    <t>Organise 3 public education on environmental health promotion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</si>
  <si>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</si>
  <si>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No. od trees planted and maintained</t>
  </si>
  <si>
    <t xml:space="preserve">Conduct fumigation exercises </t>
  </si>
  <si>
    <t xml:space="preserve">IGF   DACF </t>
  </si>
  <si>
    <t xml:space="preserve">Zoomlion, </t>
  </si>
  <si>
    <t xml:space="preserve">Facilitate the construction of 300 household toilet </t>
  </si>
  <si>
    <t>Construct a sewer system</t>
  </si>
  <si>
    <t xml:space="preserve"> Sewer system constructed </t>
  </si>
  <si>
    <t>Construction of 300 household toilet facilitated</t>
  </si>
  <si>
    <t>Fumigation exercise conducted</t>
  </si>
  <si>
    <t xml:space="preserve"> 2No. evacuation of solid wate at unauthorised areas organised</t>
  </si>
  <si>
    <t>Organise 4No. evacuation of solid wate at unauthorised areas</t>
  </si>
  <si>
    <t xml:space="preserve">Sensitization Program on domestics voilence against women and early chilld marriage </t>
  </si>
  <si>
    <t>Gender Dest officer</t>
  </si>
  <si>
    <t xml:space="preserve">Organise Sensitization Program for 150 women on domestic voilence against women and early child marriage </t>
  </si>
  <si>
    <t>Conduct medical   screening of 4500 food vendors</t>
  </si>
  <si>
    <t>Desilt drainsand sweeping streets in the Municipality</t>
  </si>
  <si>
    <t xml:space="preserve">DEPARTMENT OF AGRICULTURE </t>
  </si>
  <si>
    <t>2020 ANNUAL ACTION PLAN</t>
  </si>
  <si>
    <t>TRADE AND INDUSTRY</t>
  </si>
  <si>
    <t>CO-OPERATIVE</t>
  </si>
  <si>
    <t>NBSSI 2020 ANNUAL  ACTION PLAN</t>
  </si>
  <si>
    <t>Purchase 1No. anesthetic machine for Ashaiman Polyclinic</t>
  </si>
  <si>
    <t>NAME OF DEPARTMENT:  Physical Planning</t>
  </si>
  <si>
    <t>PLAN</t>
  </si>
  <si>
    <t>Serminars/conferences/media/workshops (local)- AAP, Plan reviews, Monitoring and Evaluation including elections, Budget reviews, Budget dissermination, Budget hearings and Social Accountability forum</t>
  </si>
  <si>
    <t>FINANCE (2020  ANNUAL ACTION PLAN)</t>
  </si>
  <si>
    <t>NAME OF DEPARTMENT: WORKS</t>
  </si>
  <si>
    <t>Outstanding paymenty of fence wall around ASHMA No.4  Basic School</t>
  </si>
  <si>
    <t>Complete the construction of 2-storey office complex for ASHMA</t>
  </si>
  <si>
    <t>Outstanding payment of 2No. Fence wall around CHPs Compand</t>
  </si>
  <si>
    <t>payment of outstanding project- Tulaku CHPs Compund</t>
  </si>
  <si>
    <t>Construction of 2No. 20-steater Instituitional Toilet</t>
  </si>
  <si>
    <t>Rehabilitation of Butchers shop</t>
  </si>
  <si>
    <t>Implementation Status</t>
  </si>
  <si>
    <t>Remarks</t>
  </si>
  <si>
    <t>Rehabilitate 2no. Basic Schools Block</t>
  </si>
  <si>
    <t>REVIEW APPROVED 2020 ANNUAL ACTION PLAN</t>
  </si>
  <si>
    <t>NBSSI 2020 APPROVED ANNUAL  ACTION PLAN</t>
  </si>
  <si>
    <t>CO-OPERATIVE  2020 APPROVED ANNUAL  ACTION PLAN</t>
  </si>
  <si>
    <t>MUNICIPAL HEALTH DIRECTORATE</t>
  </si>
  <si>
    <t>MUNICIPAL EDUCATION DIRECTORATE</t>
  </si>
  <si>
    <t>NON FORMAL EDUCATION</t>
  </si>
  <si>
    <t xml:space="preserve">APPROVED 2020 ANNUAL ACTION PLAN </t>
  </si>
  <si>
    <t>SPORTS</t>
  </si>
  <si>
    <t>SOCIAL WELFARE AND COMMUNITY DEVELOPMENT</t>
  </si>
  <si>
    <t>COMMUNITY DEVELOPMENT</t>
  </si>
  <si>
    <t>Desilt drains and sweeping streets in the Municipality</t>
  </si>
  <si>
    <t>ENVIRONMENTAL HEALTH UNIT</t>
  </si>
  <si>
    <t>DEPARTMENT OF URBAN ROADS</t>
  </si>
  <si>
    <t>PHYSICAL PLANNING</t>
  </si>
  <si>
    <t>DEPARTMENT OF URBAN TRANSPORT</t>
  </si>
  <si>
    <t xml:space="preserve"> DEPARTMENT OF HUMAN RESOURCE</t>
  </si>
  <si>
    <t>APPROVED 2020 ANNUAL ACTION PLAN</t>
  </si>
  <si>
    <t xml:space="preserve"> DEPARTMENT OF INFORMATION SERVICE</t>
  </si>
  <si>
    <t>governance</t>
  </si>
  <si>
    <t>roll over and change the funding source</t>
  </si>
  <si>
    <t>delete amle and female ward and maintain the chps compund</t>
  </si>
  <si>
    <t>part payment made</t>
  </si>
  <si>
    <t>carry out 3 m&amp;e</t>
  </si>
  <si>
    <t>reduction in amount</t>
  </si>
  <si>
    <t>reduce to 2No.</t>
  </si>
  <si>
    <t>isolate and reduce to 2no.</t>
  </si>
  <si>
    <t>DACF/ DPAT</t>
  </si>
  <si>
    <t>DACF/ ROAD FUND</t>
  </si>
  <si>
    <t>DELETE</t>
  </si>
  <si>
    <t>ROAD FUND</t>
  </si>
  <si>
    <t>Minor drainage repairs (grf)</t>
  </si>
  <si>
    <t>GRF</t>
  </si>
  <si>
    <t>ROLL OVER</t>
  </si>
  <si>
    <t>Organise 2No. Spatial Planning Committee, 2No. Technical Committee  meetings</t>
  </si>
  <si>
    <t>REDUCE M&amp;E TO 150</t>
  </si>
  <si>
    <t xml:space="preserve">LISTING OF BUSINESS PROPERTIES ROLL OVER AND REDUCE </t>
  </si>
  <si>
    <t>3no. PAYPOINTS</t>
  </si>
  <si>
    <t>CONTRACTORS SHOULD BEAR PART OF COST INCURED IN TRAINNING</t>
  </si>
  <si>
    <t>DELETE REPALCE WITH STAFF DURBAR</t>
  </si>
  <si>
    <t>RDUCE TO 2NO.</t>
  </si>
  <si>
    <t>Maintenance of official vehicle</t>
  </si>
  <si>
    <t>Support to sub  Structure</t>
  </si>
  <si>
    <t>delete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</si>
</sst>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</numFmts>
  <fonts count="5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vertAlign val="superscript"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6"/>
      <color theme="1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6"/>
      <name val="Times New Roman"/>
      <family val="1"/>
    </font>
    <font>
      <sz val="9"/>
      <color theme="1"/>
      <name val="Times New Roman"/>
      <family val="1"/>
    </font>
    <font>
      <sz val="10"/>
      <color rgb="FF000000"/>
      <name val="Times New Roman"/>
      <family val="1"/>
    </font>
    <font>
      <sz val="10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Times New Roman"/>
      <family val="1"/>
    </font>
    <font>
      <b/>
      <sz val="14"/>
      <color theme="1"/>
      <name val="SimSun-ExtB"/>
      <family val="3"/>
    </font>
    <font>
      <b/>
      <sz val="16"/>
      <color theme="1"/>
      <name val="Algerian"/>
      <family val="5"/>
    </font>
    <font>
      <b/>
      <sz val="16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Showcard Gothic"/>
      <family val="5"/>
    </font>
    <font>
      <sz val="11"/>
      <color theme="1"/>
      <name val="Showcard Gothic"/>
      <family val="5"/>
    </font>
    <font>
      <b/>
      <sz val="16"/>
      <color theme="1"/>
      <name val="Showcard Gothic"/>
      <family val="5"/>
    </font>
    <font>
      <sz val="10"/>
      <color theme="1"/>
      <name val="Showcard Gothic"/>
      <family val="5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4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  <font>
      <sz val="12"/>
      <color theme="1"/>
      <name val="Algerian"/>
      <family val="5"/>
    </font>
    <font>
      <b/>
      <sz val="14"/>
      <color theme="1"/>
      <name val="Times New Roman"/>
      <family val="1"/>
    </font>
    <font>
      <b/>
      <sz val="10"/>
      <name val="Times New Roman"/>
      <family val="1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66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1" xfId="0" applyBorder="1"/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43" fontId="7" fillId="0" borderId="1" xfId="1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5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vertical="top"/>
    </xf>
    <xf numFmtId="4" fontId="0" fillId="0" borderId="0" xfId="0" applyNumberFormat="1" applyBorder="1" applyAlignment="1">
      <alignment vertical="top"/>
    </xf>
    <xf numFmtId="0" fontId="0" fillId="0" borderId="0" xfId="0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43" fontId="5" fillId="0" borderId="0" xfId="1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0" fillId="0" borderId="0" xfId="0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4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top"/>
    </xf>
    <xf numFmtId="4" fontId="10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/>
    </xf>
    <xf numFmtId="4" fontId="11" fillId="0" borderId="1" xfId="0" applyNumberFormat="1" applyFont="1" applyFill="1" applyBorder="1" applyAlignment="1">
      <alignment horizontal="center" vertical="center"/>
    </xf>
    <xf numFmtId="0" fontId="0" fillId="0" borderId="2" xfId="0" applyBorder="1"/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top" wrapText="1"/>
    </xf>
    <xf numFmtId="4" fontId="10" fillId="0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0" fillId="0" borderId="3" xfId="0" applyBorder="1"/>
    <xf numFmtId="0" fontId="0" fillId="2" borderId="0" xfId="0" applyFill="1" applyBorder="1"/>
    <xf numFmtId="0" fontId="0" fillId="0" borderId="1" xfId="0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horizontal="justify" vertical="center" wrapText="1"/>
    </xf>
    <xf numFmtId="0" fontId="5" fillId="0" borderId="0" xfId="0" applyFont="1" applyBorder="1"/>
    <xf numFmtId="0" fontId="8" fillId="0" borderId="0" xfId="0" applyFont="1" applyBorder="1" applyAlignment="1">
      <alignment vertical="center" wrapText="1"/>
    </xf>
    <xf numFmtId="0" fontId="7" fillId="0" borderId="0" xfId="0" applyFont="1" applyBorder="1"/>
    <xf numFmtId="3" fontId="5" fillId="0" borderId="0" xfId="0" applyNumberFormat="1" applyFont="1" applyBorder="1"/>
    <xf numFmtId="0" fontId="1" fillId="3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12" fontId="2" fillId="0" borderId="1" xfId="1" applyNumberFormat="1" applyFont="1" applyBorder="1" applyAlignment="1">
      <alignment horizontal="left" vertical="center" wrapText="1"/>
    </xf>
    <xf numFmtId="12" fontId="7" fillId="0" borderId="1" xfId="1" applyNumberFormat="1" applyFont="1" applyBorder="1" applyAlignment="1">
      <alignment horizontal="left" vertical="center" wrapText="1"/>
    </xf>
    <xf numFmtId="12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0" xfId="0" applyBorder="1" applyAlignment="1">
      <alignment vertical="center"/>
    </xf>
    <xf numFmtId="4" fontId="0" fillId="0" borderId="0" xfId="0" applyNumberFormat="1" applyBorder="1" applyAlignment="1">
      <alignment vertical="center"/>
    </xf>
    <xf numFmtId="0" fontId="6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7" fillId="0" borderId="1" xfId="0" applyFont="1" applyBorder="1" applyAlignment="1">
      <alignment wrapText="1"/>
    </xf>
    <xf numFmtId="0" fontId="5" fillId="0" borderId="1" xfId="0" applyFont="1" applyBorder="1" applyAlignment="1">
      <alignment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2" fillId="0" borderId="0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4" fontId="0" fillId="0" borderId="0" xfId="0" applyNumberFormat="1"/>
    <xf numFmtId="0" fontId="13" fillId="0" borderId="1" xfId="0" applyFont="1" applyBorder="1" applyAlignment="1">
      <alignment vertical="top" wrapText="1"/>
    </xf>
    <xf numFmtId="0" fontId="10" fillId="0" borderId="8" xfId="0" applyFont="1" applyBorder="1" applyAlignment="1">
      <alignment horizontal="center" vertical="top" wrapText="1"/>
    </xf>
    <xf numFmtId="0" fontId="2" fillId="2" borderId="8" xfId="0" applyFont="1" applyFill="1" applyBorder="1" applyAlignment="1">
      <alignment vertical="top" wrapText="1"/>
    </xf>
    <xf numFmtId="0" fontId="2" fillId="2" borderId="8" xfId="0" applyFont="1" applyFill="1" applyBorder="1" applyAlignment="1">
      <alignment horizontal="center" vertical="top" wrapText="1"/>
    </xf>
    <xf numFmtId="4" fontId="10" fillId="0" borderId="8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/>
    <xf numFmtId="0" fontId="8" fillId="0" borderId="0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43" fontId="15" fillId="0" borderId="1" xfId="1" applyFont="1" applyBorder="1" applyAlignment="1">
      <alignment horizontal="left" vertical="center" wrapText="1"/>
    </xf>
    <xf numFmtId="43" fontId="16" fillId="0" borderId="1" xfId="1" applyFont="1" applyBorder="1" applyAlignment="1">
      <alignment horizontal="left" vertical="center" wrapText="1"/>
    </xf>
    <xf numFmtId="0" fontId="17" fillId="0" borderId="0" xfId="0" applyFont="1"/>
    <xf numFmtId="0" fontId="16" fillId="3" borderId="1" xfId="0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center" vertical="center"/>
    </xf>
    <xf numFmtId="4" fontId="17" fillId="0" borderId="0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top" wrapText="1"/>
    </xf>
    <xf numFmtId="4" fontId="17" fillId="0" borderId="8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12" fontId="16" fillId="0" borderId="1" xfId="1" applyNumberFormat="1" applyFont="1" applyBorder="1" applyAlignment="1">
      <alignment horizontal="left" vertical="center" wrapText="1"/>
    </xf>
    <xf numFmtId="12" fontId="16" fillId="0" borderId="2" xfId="1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left" vertical="top" wrapText="1"/>
    </xf>
    <xf numFmtId="12" fontId="16" fillId="0" borderId="0" xfId="1" applyNumberFormat="1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43" fontId="15" fillId="0" borderId="0" xfId="1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 wrapText="1"/>
    </xf>
    <xf numFmtId="0" fontId="17" fillId="0" borderId="0" xfId="0" applyFont="1" applyBorder="1" applyAlignment="1">
      <alignment vertical="top"/>
    </xf>
    <xf numFmtId="0" fontId="17" fillId="0" borderId="1" xfId="0" applyFont="1" applyBorder="1" applyAlignment="1">
      <alignment vertical="center"/>
    </xf>
    <xf numFmtId="4" fontId="17" fillId="0" borderId="2" xfId="0" applyNumberFormat="1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1" xfId="0" applyFont="1" applyBorder="1" applyAlignment="1">
      <alignment vertical="top"/>
    </xf>
    <xf numFmtId="3" fontId="17" fillId="0" borderId="0" xfId="0" applyNumberFormat="1" applyFont="1" applyBorder="1" applyAlignment="1">
      <alignment vertical="top"/>
    </xf>
    <xf numFmtId="3" fontId="17" fillId="0" borderId="1" xfId="0" applyNumberFormat="1" applyFont="1" applyBorder="1" applyAlignment="1">
      <alignment vertical="center"/>
    </xf>
    <xf numFmtId="164" fontId="16" fillId="0" borderId="1" xfId="1" applyNumberFormat="1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165" fontId="16" fillId="0" borderId="1" xfId="1" applyNumberFormat="1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43" fontId="16" fillId="0" borderId="0" xfId="1" applyFont="1" applyBorder="1" applyAlignment="1">
      <alignment horizontal="left" vertical="center" wrapText="1"/>
    </xf>
    <xf numFmtId="0" fontId="16" fillId="0" borderId="1" xfId="1" applyNumberFormat="1" applyFont="1" applyBorder="1" applyAlignment="1">
      <alignment horizontal="left" vertical="center" wrapText="1"/>
    </xf>
    <xf numFmtId="0" fontId="17" fillId="0" borderId="1" xfId="0" applyFont="1" applyBorder="1"/>
    <xf numFmtId="0" fontId="17" fillId="0" borderId="0" xfId="0" applyFont="1" applyBorder="1"/>
    <xf numFmtId="164" fontId="15" fillId="0" borderId="3" xfId="1" applyNumberFormat="1" applyFont="1" applyBorder="1" applyAlignment="1">
      <alignment horizontal="left" vertical="center" wrapText="1"/>
    </xf>
    <xf numFmtId="0" fontId="16" fillId="2" borderId="0" xfId="0" applyFont="1" applyFill="1" applyBorder="1" applyAlignment="1">
      <alignment horizontal="left" vertical="center" wrapText="1"/>
    </xf>
    <xf numFmtId="43" fontId="16" fillId="2" borderId="1" xfId="1" applyFont="1" applyFill="1" applyBorder="1" applyAlignment="1">
      <alignment horizontal="left" vertical="center" wrapText="1"/>
    </xf>
    <xf numFmtId="12" fontId="16" fillId="2" borderId="1" xfId="1" applyNumberFormat="1" applyFont="1" applyFill="1" applyBorder="1" applyAlignment="1">
      <alignment horizontal="left" vertical="center" wrapText="1"/>
    </xf>
    <xf numFmtId="12" fontId="15" fillId="0" borderId="1" xfId="1" applyNumberFormat="1" applyFont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3" fontId="16" fillId="0" borderId="0" xfId="0" applyNumberFormat="1" applyFont="1" applyBorder="1"/>
    <xf numFmtId="43" fontId="2" fillId="2" borderId="1" xfId="1" applyFont="1" applyFill="1" applyBorder="1" applyAlignment="1">
      <alignment horizontal="left" vertical="center" wrapText="1"/>
    </xf>
    <xf numFmtId="0" fontId="0" fillId="2" borderId="0" xfId="0" applyFill="1"/>
    <xf numFmtId="43" fontId="15" fillId="0" borderId="2" xfId="1" applyFont="1" applyBorder="1" applyAlignment="1">
      <alignment horizontal="left" vertical="center" wrapText="1"/>
    </xf>
    <xf numFmtId="3" fontId="17" fillId="0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43" fontId="12" fillId="0" borderId="0" xfId="1" applyFont="1" applyBorder="1" applyAlignment="1">
      <alignment horizontal="left" vertical="center" wrapText="1"/>
    </xf>
    <xf numFmtId="164" fontId="17" fillId="0" borderId="0" xfId="1" applyNumberFormat="1" applyFont="1"/>
    <xf numFmtId="164" fontId="18" fillId="3" borderId="1" xfId="1" applyNumberFormat="1" applyFont="1" applyFill="1" applyBorder="1" applyAlignment="1">
      <alignment vertical="center" wrapText="1"/>
    </xf>
    <xf numFmtId="164" fontId="17" fillId="0" borderId="2" xfId="1" applyNumberFormat="1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horizontal="center" vertical="center"/>
    </xf>
    <xf numFmtId="164" fontId="17" fillId="0" borderId="0" xfId="1" applyNumberFormat="1" applyFont="1" applyFill="1" applyBorder="1" applyAlignment="1">
      <alignment horizontal="center" vertical="center"/>
    </xf>
    <xf numFmtId="164" fontId="17" fillId="0" borderId="8" xfId="1" applyNumberFormat="1" applyFont="1" applyFill="1" applyBorder="1" applyAlignment="1">
      <alignment horizontal="center" vertical="center"/>
    </xf>
    <xf numFmtId="164" fontId="16" fillId="0" borderId="0" xfId="1" applyNumberFormat="1" applyFont="1" applyAlignment="1">
      <alignment horizontal="left" vertical="center" wrapText="1"/>
    </xf>
    <xf numFmtId="164" fontId="17" fillId="0" borderId="1" xfId="1" applyNumberFormat="1" applyFont="1" applyBorder="1" applyAlignment="1">
      <alignment vertical="center"/>
    </xf>
    <xf numFmtId="164" fontId="17" fillId="0" borderId="2" xfId="1" applyNumberFormat="1" applyFont="1" applyBorder="1" applyAlignment="1">
      <alignment vertical="center"/>
    </xf>
    <xf numFmtId="164" fontId="17" fillId="0" borderId="1" xfId="1" applyNumberFormat="1" applyFont="1" applyBorder="1" applyAlignment="1">
      <alignment vertical="top"/>
    </xf>
    <xf numFmtId="164" fontId="17" fillId="0" borderId="0" xfId="1" applyNumberFormat="1" applyFont="1" applyBorder="1" applyAlignment="1">
      <alignment vertical="top"/>
    </xf>
    <xf numFmtId="164" fontId="17" fillId="0" borderId="0" xfId="1" applyNumberFormat="1" applyFont="1" applyBorder="1" applyAlignment="1">
      <alignment vertical="center"/>
    </xf>
    <xf numFmtId="164" fontId="16" fillId="0" borderId="0" xfId="1" applyNumberFormat="1" applyFont="1" applyBorder="1" applyAlignment="1">
      <alignment horizontal="left" vertical="center" wrapText="1"/>
    </xf>
    <xf numFmtId="164" fontId="17" fillId="0" borderId="1" xfId="1" applyNumberFormat="1" applyFont="1" applyBorder="1"/>
    <xf numFmtId="164" fontId="15" fillId="0" borderId="1" xfId="1" applyNumberFormat="1" applyFont="1" applyBorder="1" applyAlignment="1">
      <alignment horizontal="left" vertical="center" wrapText="1"/>
    </xf>
    <xf numFmtId="164" fontId="17" fillId="2" borderId="0" xfId="1" applyNumberFormat="1" applyFont="1" applyFill="1" applyBorder="1"/>
    <xf numFmtId="164" fontId="18" fillId="3" borderId="1" xfId="1" applyNumberFormat="1" applyFont="1" applyFill="1" applyBorder="1" applyAlignment="1">
      <alignment vertical="top" wrapText="1"/>
    </xf>
    <xf numFmtId="164" fontId="17" fillId="0" borderId="0" xfId="1" applyNumberFormat="1" applyFont="1" applyBorder="1"/>
    <xf numFmtId="164" fontId="15" fillId="0" borderId="0" xfId="1" applyNumberFormat="1" applyFont="1" applyBorder="1" applyAlignment="1">
      <alignment horizontal="left" vertical="center" wrapText="1"/>
    </xf>
    <xf numFmtId="164" fontId="17" fillId="0" borderId="1" xfId="1" applyNumberFormat="1" applyFont="1" applyBorder="1" applyAlignment="1">
      <alignment horizontal="center" vertical="top"/>
    </xf>
    <xf numFmtId="164" fontId="17" fillId="0" borderId="1" xfId="1" applyNumberFormat="1" applyFont="1" applyBorder="1" applyAlignment="1">
      <alignment horizontal="center" vertical="center"/>
    </xf>
    <xf numFmtId="164" fontId="17" fillId="0" borderId="0" xfId="1" applyNumberFormat="1" applyFont="1" applyBorder="1" applyAlignment="1"/>
    <xf numFmtId="164" fontId="16" fillId="3" borderId="1" xfId="1" applyNumberFormat="1" applyFont="1" applyFill="1" applyBorder="1" applyAlignment="1">
      <alignment vertical="center" wrapText="1"/>
    </xf>
    <xf numFmtId="164" fontId="18" fillId="3" borderId="1" xfId="1" applyNumberFormat="1" applyFont="1" applyFill="1" applyBorder="1" applyAlignment="1">
      <alignment horizontal="center" vertical="center" wrapText="1"/>
    </xf>
    <xf numFmtId="164" fontId="17" fillId="0" borderId="3" xfId="1" applyNumberFormat="1" applyFont="1" applyBorder="1" applyAlignment="1">
      <alignment horizontal="center" vertical="center"/>
    </xf>
    <xf numFmtId="164" fontId="16" fillId="0" borderId="1" xfId="1" applyNumberFormat="1" applyFont="1" applyBorder="1" applyAlignment="1">
      <alignment horizontal="center" vertical="center" wrapText="1"/>
    </xf>
    <xf numFmtId="164" fontId="17" fillId="0" borderId="3" xfId="1" applyNumberFormat="1" applyFont="1" applyBorder="1" applyAlignment="1">
      <alignment vertical="center"/>
    </xf>
    <xf numFmtId="164" fontId="17" fillId="2" borderId="1" xfId="1" applyNumberFormat="1" applyFont="1" applyFill="1" applyBorder="1" applyAlignment="1">
      <alignment vertical="center"/>
    </xf>
    <xf numFmtId="164" fontId="16" fillId="2" borderId="1" xfId="1" applyNumberFormat="1" applyFont="1" applyFill="1" applyBorder="1" applyAlignment="1">
      <alignment horizontal="left" vertical="center" wrapText="1"/>
    </xf>
    <xf numFmtId="164" fontId="16" fillId="0" borderId="0" xfId="1" applyNumberFormat="1" applyFont="1" applyBorder="1"/>
    <xf numFmtId="0" fontId="2" fillId="0" borderId="0" xfId="0" applyFont="1"/>
    <xf numFmtId="0" fontId="0" fillId="0" borderId="0" xfId="0" applyFont="1"/>
    <xf numFmtId="0" fontId="2" fillId="0" borderId="0" xfId="0" applyFont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3" fontId="16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vertical="center"/>
    </xf>
    <xf numFmtId="164" fontId="16" fillId="0" borderId="1" xfId="1" applyNumberFormat="1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16" fillId="3" borderId="1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vertical="top" wrapText="1"/>
    </xf>
    <xf numFmtId="164" fontId="18" fillId="3" borderId="1" xfId="1" applyNumberFormat="1" applyFont="1" applyFill="1" applyBorder="1" applyAlignment="1">
      <alignment horizontal="center" vertical="top" wrapText="1"/>
    </xf>
    <xf numFmtId="164" fontId="16" fillId="2" borderId="1" xfId="1" applyNumberFormat="1" applyFont="1" applyFill="1" applyBorder="1" applyAlignment="1">
      <alignment vertical="center" wrapText="1"/>
    </xf>
    <xf numFmtId="43" fontId="2" fillId="0" borderId="0" xfId="1" applyFont="1" applyBorder="1" applyAlignment="1">
      <alignment horizontal="left" vertical="center" wrapText="1"/>
    </xf>
    <xf numFmtId="0" fontId="0" fillId="2" borderId="0" xfId="0" applyFill="1" applyBorder="1" applyAlignment="1">
      <alignment vertical="center"/>
    </xf>
    <xf numFmtId="164" fontId="17" fillId="2" borderId="0" xfId="1" applyNumberFormat="1" applyFont="1" applyFill="1" applyBorder="1" applyAlignment="1">
      <alignment vertical="center"/>
    </xf>
    <xf numFmtId="0" fontId="7" fillId="0" borderId="0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164" fontId="15" fillId="0" borderId="1" xfId="1" applyNumberFormat="1" applyFont="1" applyBorder="1" applyAlignment="1">
      <alignment vertical="center"/>
    </xf>
    <xf numFmtId="3" fontId="15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64" fontId="17" fillId="2" borderId="1" xfId="1" applyNumberFormat="1" applyFont="1" applyFill="1" applyBorder="1" applyAlignment="1">
      <alignment horizontal="center" textRotation="90"/>
    </xf>
    <xf numFmtId="0" fontId="10" fillId="0" borderId="2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17" fillId="0" borderId="1" xfId="1" applyNumberFormat="1" applyFont="1" applyBorder="1" applyAlignment="1">
      <alignment vertical="center"/>
    </xf>
    <xf numFmtId="2" fontId="15" fillId="0" borderId="1" xfId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4" fontId="17" fillId="0" borderId="2" xfId="0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43" fontId="20" fillId="2" borderId="1" xfId="1" applyFont="1" applyFill="1" applyBorder="1" applyAlignment="1">
      <alignment horizontal="left" vertical="center" wrapText="1"/>
    </xf>
    <xf numFmtId="3" fontId="16" fillId="0" borderId="1" xfId="0" applyNumberFormat="1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top" wrapText="1"/>
    </xf>
    <xf numFmtId="0" fontId="16" fillId="2" borderId="3" xfId="0" applyFont="1" applyFill="1" applyBorder="1" applyAlignment="1">
      <alignment horizontal="left" vertical="top" wrapText="1"/>
    </xf>
    <xf numFmtId="164" fontId="16" fillId="2" borderId="3" xfId="1" applyNumberFormat="1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wrapText="1"/>
    </xf>
    <xf numFmtId="4" fontId="17" fillId="2" borderId="1" xfId="0" applyNumberFormat="1" applyFont="1" applyFill="1" applyBorder="1" applyAlignment="1">
      <alignment horizontal="center" vertical="center"/>
    </xf>
    <xf numFmtId="12" fontId="16" fillId="0" borderId="1" xfId="1" applyNumberFormat="1" applyFont="1" applyBorder="1" applyAlignment="1">
      <alignment horizontal="left" vertical="top" wrapText="1"/>
    </xf>
    <xf numFmtId="12" fontId="16" fillId="0" borderId="0" xfId="1" applyNumberFormat="1" applyFont="1" applyBorder="1" applyAlignment="1">
      <alignment horizontal="left" vertical="top" wrapText="1"/>
    </xf>
    <xf numFmtId="43" fontId="16" fillId="0" borderId="1" xfId="1" applyFont="1" applyBorder="1" applyAlignment="1">
      <alignment horizontal="center" vertical="center" wrapText="1"/>
    </xf>
    <xf numFmtId="43" fontId="21" fillId="0" borderId="1" xfId="0" applyNumberFormat="1" applyFont="1" applyBorder="1" applyAlignment="1">
      <alignment horizontal="center" vertical="center" wrapText="1"/>
    </xf>
    <xf numFmtId="43" fontId="21" fillId="0" borderId="0" xfId="0" applyNumberFormat="1" applyFont="1" applyBorder="1" applyAlignment="1">
      <alignment horizontal="left" vertical="top" wrapText="1"/>
    </xf>
    <xf numFmtId="2" fontId="15" fillId="0" borderId="1" xfId="1" applyNumberFormat="1" applyFont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3" fontId="15" fillId="0" borderId="1" xfId="0" applyNumberFormat="1" applyFont="1" applyBorder="1" applyAlignment="1">
      <alignment horizontal="left" vertical="center" wrapText="1"/>
    </xf>
    <xf numFmtId="3" fontId="15" fillId="0" borderId="0" xfId="0" applyNumberFormat="1" applyFont="1" applyBorder="1" applyAlignment="1">
      <alignment horizontal="left" vertical="center" wrapText="1"/>
    </xf>
    <xf numFmtId="12" fontId="16" fillId="0" borderId="1" xfId="1" applyNumberFormat="1" applyFont="1" applyBorder="1" applyAlignment="1">
      <alignment horizontal="left" vertical="center"/>
    </xf>
    <xf numFmtId="3" fontId="16" fillId="2" borderId="1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Border="1" applyAlignment="1">
      <alignment vertical="center"/>
    </xf>
    <xf numFmtId="0" fontId="17" fillId="0" borderId="2" xfId="0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43" fontId="16" fillId="0" borderId="0" xfId="1" applyFont="1" applyBorder="1" applyAlignment="1">
      <alignment horizontal="left" wrapText="1"/>
    </xf>
    <xf numFmtId="43" fontId="16" fillId="0" borderId="2" xfId="1" applyFont="1" applyBorder="1" applyAlignment="1">
      <alignment horizontal="left" vertical="center" wrapText="1"/>
    </xf>
    <xf numFmtId="43" fontId="16" fillId="0" borderId="3" xfId="1" applyFont="1" applyBorder="1" applyAlignment="1">
      <alignment horizontal="left" vertical="center" wrapText="1"/>
    </xf>
    <xf numFmtId="3" fontId="16" fillId="2" borderId="1" xfId="0" applyNumberFormat="1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3" fontId="17" fillId="0" borderId="1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2" fontId="16" fillId="0" borderId="1" xfId="1" applyNumberFormat="1" applyFont="1" applyBorder="1" applyAlignment="1">
      <alignment horizontal="left" vertical="center" wrapText="1"/>
    </xf>
    <xf numFmtId="12" fontId="16" fillId="0" borderId="3" xfId="1" applyNumberFormat="1" applyFont="1" applyBorder="1" applyAlignment="1">
      <alignment horizontal="left" vertical="center" wrapText="1"/>
    </xf>
    <xf numFmtId="43" fontId="15" fillId="2" borderId="1" xfId="1" applyFont="1" applyFill="1" applyBorder="1" applyAlignment="1">
      <alignment horizontal="left" vertical="center" wrapText="1"/>
    </xf>
    <xf numFmtId="43" fontId="16" fillId="2" borderId="0" xfId="1" applyFont="1" applyFill="1" applyBorder="1" applyAlignment="1">
      <alignment horizontal="left" vertical="center" wrapText="1"/>
    </xf>
    <xf numFmtId="12" fontId="16" fillId="2" borderId="0" xfId="1" applyNumberFormat="1" applyFont="1" applyFill="1" applyBorder="1" applyAlignment="1">
      <alignment horizontal="left" vertical="center" wrapText="1"/>
    </xf>
    <xf numFmtId="4" fontId="16" fillId="0" borderId="1" xfId="0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/>
    </xf>
    <xf numFmtId="0" fontId="16" fillId="0" borderId="0" xfId="0" applyFont="1" applyBorder="1"/>
    <xf numFmtId="0" fontId="16" fillId="2" borderId="1" xfId="0" applyFont="1" applyFill="1" applyBorder="1" applyAlignment="1">
      <alignment horizontal="center" vertical="center" wrapText="1"/>
    </xf>
    <xf numFmtId="43" fontId="20" fillId="2" borderId="0" xfId="1" applyFont="1" applyFill="1" applyBorder="1" applyAlignment="1">
      <alignment horizontal="left" vertical="center" wrapText="1"/>
    </xf>
    <xf numFmtId="164" fontId="16" fillId="2" borderId="1" xfId="1" applyNumberFormat="1" applyFont="1" applyFill="1" applyBorder="1" applyAlignment="1">
      <alignment horizontal="center" vertical="center" wrapText="1"/>
    </xf>
    <xf numFmtId="3" fontId="15" fillId="0" borderId="1" xfId="1" applyNumberFormat="1" applyFont="1" applyBorder="1" applyAlignment="1">
      <alignment horizontal="center" vertical="center" wrapText="1"/>
    </xf>
    <xf numFmtId="0" fontId="15" fillId="0" borderId="1" xfId="1" applyNumberFormat="1" applyFont="1" applyBorder="1" applyAlignment="1">
      <alignment horizontal="left" vertical="center" wrapText="1"/>
    </xf>
    <xf numFmtId="3" fontId="16" fillId="0" borderId="1" xfId="1" applyNumberFormat="1" applyFont="1" applyBorder="1" applyAlignment="1">
      <alignment horizontal="left" vertical="center" wrapText="1"/>
    </xf>
    <xf numFmtId="0" fontId="0" fillId="0" borderId="1" xfId="0" applyNumberFormat="1" applyBorder="1"/>
    <xf numFmtId="3" fontId="20" fillId="2" borderId="1" xfId="1" applyNumberFormat="1" applyFont="1" applyFill="1" applyBorder="1" applyAlignment="1">
      <alignment horizontal="left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3" fontId="16" fillId="0" borderId="0" xfId="0" applyNumberFormat="1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3" fontId="5" fillId="0" borderId="0" xfId="0" applyNumberFormat="1" applyFont="1" applyBorder="1" applyAlignment="1">
      <alignment vertical="center"/>
    </xf>
    <xf numFmtId="164" fontId="16" fillId="0" borderId="0" xfId="1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 vertical="center"/>
    </xf>
    <xf numFmtId="0" fontId="0" fillId="2" borderId="0" xfId="0" applyFont="1" applyFill="1" applyBorder="1" applyAlignment="1">
      <alignment horizontal="left"/>
    </xf>
    <xf numFmtId="0" fontId="0" fillId="0" borderId="0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/>
    </xf>
    <xf numFmtId="12" fontId="2" fillId="2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12" fontId="0" fillId="0" borderId="0" xfId="0" applyNumberFormat="1" applyBorder="1" applyAlignment="1">
      <alignment vertical="center"/>
    </xf>
    <xf numFmtId="0" fontId="13" fillId="2" borderId="2" xfId="0" applyFont="1" applyFill="1" applyBorder="1" applyAlignment="1">
      <alignment vertical="top" wrapText="1"/>
    </xf>
    <xf numFmtId="0" fontId="13" fillId="2" borderId="1" xfId="0" applyFont="1" applyFill="1" applyBorder="1" applyAlignment="1">
      <alignment vertical="top" wrapText="1"/>
    </xf>
    <xf numFmtId="0" fontId="8" fillId="0" borderId="0" xfId="0" applyFont="1" applyBorder="1"/>
    <xf numFmtId="0" fontId="7" fillId="0" borderId="1" xfId="0" applyFont="1" applyBorder="1" applyAlignment="1">
      <alignment vertical="top" wrapText="1"/>
    </xf>
    <xf numFmtId="0" fontId="8" fillId="0" borderId="0" xfId="0" applyFont="1"/>
    <xf numFmtId="0" fontId="13" fillId="0" borderId="3" xfId="0" applyFont="1" applyBorder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25" fillId="0" borderId="0" xfId="0" applyFont="1"/>
    <xf numFmtId="0" fontId="25" fillId="0" borderId="0" xfId="0" applyFont="1" applyBorder="1"/>
    <xf numFmtId="0" fontId="25" fillId="0" borderId="1" xfId="0" applyFont="1" applyBorder="1" applyAlignment="1">
      <alignment vertical="top" wrapText="1"/>
    </xf>
    <xf numFmtId="0" fontId="25" fillId="0" borderId="2" xfId="0" applyFont="1" applyBorder="1" applyAlignment="1">
      <alignment vertical="top" wrapText="1"/>
    </xf>
    <xf numFmtId="0" fontId="25" fillId="0" borderId="0" xfId="0" applyFont="1" applyBorder="1" applyAlignment="1">
      <alignment vertical="top" wrapText="1"/>
    </xf>
    <xf numFmtId="0" fontId="8" fillId="2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 wrapText="1"/>
    </xf>
    <xf numFmtId="0" fontId="25" fillId="0" borderId="0" xfId="0" applyFont="1" applyBorder="1" applyAlignment="1">
      <alignment wrapText="1"/>
    </xf>
    <xf numFmtId="12" fontId="16" fillId="2" borderId="1" xfId="1" applyNumberFormat="1" applyFont="1" applyFill="1" applyBorder="1" applyAlignment="1">
      <alignment horizontal="right" vertical="center" wrapText="1"/>
    </xf>
    <xf numFmtId="43" fontId="16" fillId="0" borderId="1" xfId="1" applyFont="1" applyBorder="1" applyAlignment="1">
      <alignment horizontal="right" vertical="center" wrapText="1"/>
    </xf>
    <xf numFmtId="12" fontId="16" fillId="0" borderId="1" xfId="1" applyNumberFormat="1" applyFont="1" applyBorder="1" applyAlignment="1">
      <alignment horizontal="right" vertical="center" wrapText="1"/>
    </xf>
    <xf numFmtId="12" fontId="15" fillId="0" borderId="1" xfId="1" applyNumberFormat="1" applyFont="1" applyBorder="1" applyAlignment="1">
      <alignment horizontal="right" vertical="center" wrapText="1"/>
    </xf>
    <xf numFmtId="3" fontId="16" fillId="0" borderId="3" xfId="0" applyNumberFormat="1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top" wrapText="1"/>
    </xf>
    <xf numFmtId="0" fontId="29" fillId="0" borderId="0" xfId="0" applyFont="1" applyAlignment="1">
      <alignment horizontal="center"/>
    </xf>
    <xf numFmtId="0" fontId="28" fillId="0" borderId="0" xfId="0" applyFont="1" applyAlignment="1"/>
    <xf numFmtId="0" fontId="13" fillId="0" borderId="0" xfId="0" applyFont="1" applyBorder="1" applyAlignment="1">
      <alignment vertical="top" wrapText="1"/>
    </xf>
    <xf numFmtId="164" fontId="30" fillId="0" borderId="0" xfId="1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31" fillId="0" borderId="0" xfId="0" applyFont="1" applyBorder="1" applyAlignment="1">
      <alignment vertical="top" wrapText="1"/>
    </xf>
    <xf numFmtId="0" fontId="32" fillId="0" borderId="0" xfId="0" applyFont="1" applyBorder="1" applyAlignment="1">
      <alignment vertical="center" wrapText="1"/>
    </xf>
    <xf numFmtId="0" fontId="33" fillId="0" borderId="0" xfId="0" applyFont="1"/>
    <xf numFmtId="164" fontId="33" fillId="0" borderId="0" xfId="1" applyNumberFormat="1" applyFont="1"/>
    <xf numFmtId="0" fontId="5" fillId="0" borderId="0" xfId="0" applyFont="1" applyBorder="1" applyAlignment="1">
      <alignment horizontal="left" vertical="center" wrapText="1"/>
    </xf>
    <xf numFmtId="0" fontId="28" fillId="0" borderId="0" xfId="0" applyFont="1"/>
    <xf numFmtId="0" fontId="29" fillId="0" borderId="0" xfId="0" applyFont="1"/>
    <xf numFmtId="0" fontId="2" fillId="0" borderId="1" xfId="0" applyFont="1" applyBorder="1" applyAlignment="1">
      <alignment vertical="top" wrapText="1"/>
    </xf>
    <xf numFmtId="0" fontId="11" fillId="0" borderId="0" xfId="0" applyFont="1"/>
    <xf numFmtId="0" fontId="27" fillId="0" borderId="0" xfId="0" applyFont="1"/>
    <xf numFmtId="0" fontId="35" fillId="0" borderId="0" xfId="0" applyFont="1" applyBorder="1" applyAlignment="1">
      <alignment horizontal="left" vertical="center"/>
    </xf>
    <xf numFmtId="3" fontId="32" fillId="0" borderId="0" xfId="0" applyNumberFormat="1" applyFont="1" applyBorder="1" applyAlignment="1">
      <alignment horizontal="left" vertical="center" wrapText="1"/>
    </xf>
    <xf numFmtId="0" fontId="17" fillId="0" borderId="0" xfId="0" applyFont="1" applyAlignment="1"/>
    <xf numFmtId="0" fontId="7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3" fontId="15" fillId="0" borderId="2" xfId="0" applyNumberFormat="1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3" fontId="7" fillId="0" borderId="2" xfId="0" applyNumberFormat="1" applyFont="1" applyBorder="1" applyAlignment="1">
      <alignment vertical="center"/>
    </xf>
    <xf numFmtId="164" fontId="15" fillId="0" borderId="2" xfId="1" applyNumberFormat="1" applyFont="1" applyBorder="1" applyAlignment="1">
      <alignment vertical="center"/>
    </xf>
    <xf numFmtId="0" fontId="2" fillId="2" borderId="3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horizontal="center" vertical="top" wrapText="1"/>
    </xf>
    <xf numFmtId="3" fontId="16" fillId="2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164" fontId="16" fillId="2" borderId="3" xfId="1" applyNumberFormat="1" applyFont="1" applyFill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3" fontId="16" fillId="0" borderId="2" xfId="0" applyNumberFormat="1" applyFont="1" applyBorder="1" applyAlignment="1">
      <alignment horizontal="left" vertical="center" wrapText="1"/>
    </xf>
    <xf numFmtId="12" fontId="0" fillId="0" borderId="2" xfId="0" applyNumberFormat="1" applyBorder="1" applyAlignment="1">
      <alignment vertical="center"/>
    </xf>
    <xf numFmtId="43" fontId="40" fillId="0" borderId="0" xfId="1" applyFont="1" applyBorder="1" applyAlignment="1">
      <alignment horizontal="left" vertical="center" wrapText="1"/>
    </xf>
    <xf numFmtId="0" fontId="38" fillId="0" borderId="0" xfId="0" applyFont="1" applyBorder="1" applyAlignment="1">
      <alignment vertical="center"/>
    </xf>
    <xf numFmtId="0" fontId="24" fillId="0" borderId="0" xfId="0" applyFont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16" fillId="2" borderId="0" xfId="0" applyFont="1" applyFill="1" applyBorder="1" applyAlignment="1">
      <alignment horizontal="left" vertical="top" wrapText="1"/>
    </xf>
    <xf numFmtId="164" fontId="16" fillId="2" borderId="0" xfId="1" applyNumberFormat="1" applyFont="1" applyFill="1" applyBorder="1" applyAlignment="1">
      <alignment horizontal="left" vertical="top" wrapText="1"/>
    </xf>
    <xf numFmtId="3" fontId="16" fillId="2" borderId="0" xfId="0" applyNumberFormat="1" applyFont="1" applyFill="1" applyBorder="1" applyAlignment="1">
      <alignment horizontal="left" vertical="top" wrapText="1"/>
    </xf>
    <xf numFmtId="3" fontId="16" fillId="2" borderId="1" xfId="0" applyNumberFormat="1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top" wrapText="1"/>
    </xf>
    <xf numFmtId="164" fontId="16" fillId="2" borderId="1" xfId="1" applyNumberFormat="1" applyFont="1" applyFill="1" applyBorder="1" applyAlignment="1">
      <alignment horizontal="left" vertical="top" wrapText="1"/>
    </xf>
    <xf numFmtId="0" fontId="0" fillId="0" borderId="4" xfId="0" applyFont="1" applyBorder="1" applyAlignment="1">
      <alignment horizontal="left" vertical="center"/>
    </xf>
    <xf numFmtId="3" fontId="2" fillId="2" borderId="0" xfId="0" applyNumberFormat="1" applyFont="1" applyFill="1" applyBorder="1" applyAlignment="1">
      <alignment horizontal="left" vertical="top" wrapText="1"/>
    </xf>
    <xf numFmtId="3" fontId="2" fillId="2" borderId="1" xfId="0" applyNumberFormat="1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left" vertical="top" wrapText="1"/>
    </xf>
    <xf numFmtId="3" fontId="16" fillId="2" borderId="2" xfId="0" applyNumberFormat="1" applyFont="1" applyFill="1" applyBorder="1" applyAlignment="1">
      <alignment horizontal="left" vertical="top" wrapText="1"/>
    </xf>
    <xf numFmtId="164" fontId="16" fillId="2" borderId="2" xfId="1" applyNumberFormat="1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32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left" vertical="center" wrapText="1"/>
    </xf>
    <xf numFmtId="0" fontId="31" fillId="0" borderId="0" xfId="0" applyFont="1" applyBorder="1" applyAlignment="1">
      <alignment horizontal="center" vertical="top" wrapText="1"/>
    </xf>
    <xf numFmtId="0" fontId="26" fillId="0" borderId="0" xfId="0" applyFont="1" applyBorder="1" applyAlignment="1"/>
    <xf numFmtId="0" fontId="27" fillId="0" borderId="0" xfId="0" applyFont="1" applyBorder="1" applyAlignment="1"/>
    <xf numFmtId="0" fontId="2" fillId="2" borderId="8" xfId="0" applyNumberFormat="1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vertical="top" wrapText="1"/>
    </xf>
    <xf numFmtId="3" fontId="17" fillId="0" borderId="8" xfId="0" applyNumberFormat="1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vertical="center" wrapText="1"/>
    </xf>
    <xf numFmtId="164" fontId="18" fillId="3" borderId="19" xfId="1" applyNumberFormat="1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top" wrapText="1"/>
    </xf>
    <xf numFmtId="0" fontId="1" fillId="3" borderId="19" xfId="0" applyFont="1" applyFill="1" applyBorder="1" applyAlignment="1">
      <alignment vertical="top" wrapText="1"/>
    </xf>
    <xf numFmtId="164" fontId="18" fillId="3" borderId="19" xfId="1" applyNumberFormat="1" applyFont="1" applyFill="1" applyBorder="1" applyAlignment="1">
      <alignment vertical="center" wrapText="1"/>
    </xf>
    <xf numFmtId="0" fontId="0" fillId="0" borderId="3" xfId="0" applyFont="1" applyBorder="1" applyAlignment="1">
      <alignment horizontal="left"/>
    </xf>
    <xf numFmtId="0" fontId="8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top" wrapText="1"/>
    </xf>
    <xf numFmtId="12" fontId="16" fillId="0" borderId="8" xfId="1" applyNumberFormat="1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0" fontId="0" fillId="0" borderId="8" xfId="0" applyBorder="1"/>
    <xf numFmtId="164" fontId="17" fillId="0" borderId="8" xfId="1" applyNumberFormat="1" applyFont="1" applyBorder="1" applyAlignment="1">
      <alignment vertical="center"/>
    </xf>
    <xf numFmtId="0" fontId="2" fillId="0" borderId="8" xfId="0" applyFont="1" applyBorder="1" applyAlignment="1">
      <alignment horizontal="left" vertical="center" wrapText="1"/>
    </xf>
    <xf numFmtId="0" fontId="1" fillId="3" borderId="19" xfId="0" applyFont="1" applyFill="1" applyBorder="1" applyAlignment="1">
      <alignment vertical="center" wrapText="1"/>
    </xf>
    <xf numFmtId="0" fontId="8" fillId="0" borderId="3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43" fontId="16" fillId="0" borderId="3" xfId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2" fontId="15" fillId="0" borderId="3" xfId="1" applyNumberFormat="1" applyFont="1" applyBorder="1" applyAlignment="1">
      <alignment horizontal="left" vertical="center" wrapText="1"/>
    </xf>
    <xf numFmtId="43" fontId="15" fillId="0" borderId="3" xfId="1" applyFont="1" applyBorder="1" applyAlignment="1">
      <alignment horizontal="left" vertical="center" wrapText="1"/>
    </xf>
    <xf numFmtId="164" fontId="18" fillId="3" borderId="19" xfId="1" applyNumberFormat="1" applyFont="1" applyFill="1" applyBorder="1" applyAlignment="1">
      <alignment vertical="top" wrapText="1"/>
    </xf>
    <xf numFmtId="43" fontId="7" fillId="0" borderId="3" xfId="1" applyFont="1" applyBorder="1" applyAlignment="1">
      <alignment horizontal="left" vertical="center" wrapText="1"/>
    </xf>
    <xf numFmtId="2" fontId="15" fillId="0" borderId="3" xfId="1" applyNumberFormat="1" applyFont="1" applyBorder="1" applyAlignment="1">
      <alignment horizontal="center" vertical="center" wrapText="1"/>
    </xf>
    <xf numFmtId="164" fontId="17" fillId="0" borderId="3" xfId="1" applyNumberFormat="1" applyFont="1" applyBorder="1" applyAlignment="1">
      <alignment horizontal="center" vertical="top"/>
    </xf>
    <xf numFmtId="164" fontId="17" fillId="0" borderId="3" xfId="1" applyNumberFormat="1" applyFont="1" applyBorder="1"/>
    <xf numFmtId="0" fontId="18" fillId="3" borderId="19" xfId="0" applyFont="1" applyFill="1" applyBorder="1" applyAlignment="1">
      <alignment vertical="top" wrapText="1"/>
    </xf>
    <xf numFmtId="164" fontId="18" fillId="3" borderId="19" xfId="1" applyNumberFormat="1" applyFont="1" applyFill="1" applyBorder="1" applyAlignment="1">
      <alignment horizontal="center" vertical="top" wrapText="1"/>
    </xf>
    <xf numFmtId="0" fontId="25" fillId="0" borderId="3" xfId="0" applyFont="1" applyBorder="1" applyAlignment="1">
      <alignment vertical="top" wrapText="1"/>
    </xf>
    <xf numFmtId="0" fontId="17" fillId="0" borderId="3" xfId="0" applyFont="1" applyBorder="1" applyAlignment="1">
      <alignment vertical="center"/>
    </xf>
    <xf numFmtId="4" fontId="17" fillId="0" borderId="3" xfId="0" applyNumberFormat="1" applyFont="1" applyBorder="1" applyAlignment="1">
      <alignment vertical="center"/>
    </xf>
    <xf numFmtId="0" fontId="8" fillId="0" borderId="3" xfId="0" applyFont="1" applyBorder="1" applyAlignment="1">
      <alignment vertical="top" wrapText="1"/>
    </xf>
    <xf numFmtId="0" fontId="17" fillId="0" borderId="3" xfId="0" applyFont="1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3" xfId="0" applyBorder="1" applyAlignment="1">
      <alignment vertical="center" wrapText="1"/>
    </xf>
    <xf numFmtId="164" fontId="16" fillId="3" borderId="19" xfId="1" applyNumberFormat="1" applyFont="1" applyFill="1" applyBorder="1" applyAlignment="1">
      <alignment vertical="center" wrapText="1"/>
    </xf>
    <xf numFmtId="0" fontId="10" fillId="0" borderId="3" xfId="0" applyFont="1" applyBorder="1" applyAlignment="1">
      <alignment horizontal="left" vertical="center"/>
    </xf>
    <xf numFmtId="0" fontId="16" fillId="0" borderId="3" xfId="1" applyNumberFormat="1" applyFont="1" applyBorder="1" applyAlignment="1">
      <alignment horizontal="left" vertical="center" wrapText="1"/>
    </xf>
    <xf numFmtId="2" fontId="17" fillId="0" borderId="3" xfId="1" applyNumberFormat="1" applyFont="1" applyBorder="1" applyAlignment="1">
      <alignment vertical="center"/>
    </xf>
    <xf numFmtId="164" fontId="18" fillId="3" borderId="12" xfId="1" applyNumberFormat="1" applyFont="1" applyFill="1" applyBorder="1" applyAlignment="1">
      <alignment horizontal="center" vertical="center" wrapText="1"/>
    </xf>
    <xf numFmtId="0" fontId="23" fillId="3" borderId="19" xfId="0" applyFont="1" applyFill="1" applyBorder="1" applyAlignment="1">
      <alignment vertical="center" wrapText="1"/>
    </xf>
    <xf numFmtId="0" fontId="34" fillId="0" borderId="0" xfId="0" applyFont="1" applyBorder="1" applyAlignment="1">
      <alignment horizontal="center"/>
    </xf>
    <xf numFmtId="43" fontId="5" fillId="0" borderId="3" xfId="1" applyFont="1" applyBorder="1" applyAlignment="1">
      <alignment horizontal="left" vertical="center" wrapText="1"/>
    </xf>
    <xf numFmtId="0" fontId="17" fillId="0" borderId="3" xfId="0" applyFont="1" applyBorder="1"/>
    <xf numFmtId="0" fontId="18" fillId="3" borderId="19" xfId="0" applyFont="1" applyFill="1" applyBorder="1" applyAlignment="1">
      <alignment horizontal="center" vertical="center" wrapText="1"/>
    </xf>
    <xf numFmtId="0" fontId="31" fillId="0" borderId="0" xfId="0" applyFont="1" applyBorder="1" applyAlignment="1"/>
    <xf numFmtId="0" fontId="5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wrapText="1"/>
    </xf>
    <xf numFmtId="3" fontId="16" fillId="0" borderId="3" xfId="0" applyNumberFormat="1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3" fontId="5" fillId="0" borderId="3" xfId="0" applyNumberFormat="1" applyFont="1" applyBorder="1" applyAlignment="1">
      <alignment vertical="center"/>
    </xf>
    <xf numFmtId="164" fontId="16" fillId="0" borderId="3" xfId="1" applyNumberFormat="1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39" fillId="0" borderId="0" xfId="0" applyFont="1" applyBorder="1" applyAlignment="1">
      <alignment horizontal="center"/>
    </xf>
    <xf numFmtId="164" fontId="10" fillId="0" borderId="2" xfId="1" applyNumberFormat="1" applyFont="1" applyFill="1" applyBorder="1" applyAlignment="1">
      <alignment horizontal="center" vertical="center"/>
    </xf>
    <xf numFmtId="164" fontId="10" fillId="0" borderId="8" xfId="1" applyNumberFormat="1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43" fontId="21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4" fontId="17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33" fillId="0" borderId="24" xfId="0" applyFont="1" applyBorder="1" applyAlignment="1"/>
    <xf numFmtId="0" fontId="0" fillId="0" borderId="7" xfId="0" applyFont="1" applyBorder="1" applyAlignment="1">
      <alignment horizontal="left" vertical="center"/>
    </xf>
    <xf numFmtId="43" fontId="7" fillId="0" borderId="2" xfId="1" applyFont="1" applyBorder="1" applyAlignment="1">
      <alignment horizontal="left" vertical="center" wrapText="1"/>
    </xf>
    <xf numFmtId="2" fontId="15" fillId="0" borderId="2" xfId="1" applyNumberFormat="1" applyFont="1" applyBorder="1" applyAlignment="1">
      <alignment horizontal="center" vertical="center" wrapText="1"/>
    </xf>
    <xf numFmtId="0" fontId="41" fillId="0" borderId="26" xfId="0" applyFont="1" applyBorder="1" applyAlignment="1">
      <alignment horizontal="left" wrapText="1"/>
    </xf>
    <xf numFmtId="43" fontId="15" fillId="0" borderId="26" xfId="1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0" fillId="0" borderId="26" xfId="0" applyBorder="1"/>
    <xf numFmtId="0" fontId="7" fillId="0" borderId="26" xfId="0" applyFont="1" applyBorder="1" applyAlignment="1">
      <alignment horizontal="left" vertical="center" wrapText="1"/>
    </xf>
    <xf numFmtId="0" fontId="0" fillId="0" borderId="25" xfId="0" applyBorder="1"/>
    <xf numFmtId="0" fontId="0" fillId="0" borderId="4" xfId="0" applyBorder="1"/>
    <xf numFmtId="0" fontId="0" fillId="0" borderId="28" xfId="0" applyBorder="1"/>
    <xf numFmtId="0" fontId="25" fillId="0" borderId="24" xfId="0" applyFont="1" applyBorder="1" applyAlignment="1"/>
    <xf numFmtId="0" fontId="28" fillId="0" borderId="1" xfId="0" applyFont="1" applyBorder="1" applyAlignment="1">
      <alignment vertical="center"/>
    </xf>
    <xf numFmtId="4" fontId="28" fillId="0" borderId="1" xfId="0" applyNumberFormat="1" applyFont="1" applyBorder="1" applyAlignment="1">
      <alignment vertical="center"/>
    </xf>
    <xf numFmtId="164" fontId="28" fillId="0" borderId="29" xfId="1" applyNumberFormat="1" applyFont="1" applyBorder="1" applyAlignment="1">
      <alignment vertical="center"/>
    </xf>
    <xf numFmtId="0" fontId="31" fillId="0" borderId="1" xfId="0" applyFont="1" applyBorder="1" applyAlignment="1">
      <alignment vertical="center" wrapText="1"/>
    </xf>
    <xf numFmtId="0" fontId="43" fillId="0" borderId="1" xfId="0" applyFont="1" applyBorder="1" applyAlignment="1">
      <alignment vertical="center" wrapText="1"/>
    </xf>
    <xf numFmtId="0" fontId="27" fillId="0" borderId="1" xfId="0" applyFont="1" applyBorder="1" applyAlignment="1">
      <alignment vertical="center"/>
    </xf>
    <xf numFmtId="4" fontId="27" fillId="0" borderId="1" xfId="0" applyNumberFormat="1" applyFont="1" applyBorder="1" applyAlignment="1">
      <alignment vertical="center"/>
    </xf>
    <xf numFmtId="164" fontId="27" fillId="0" borderId="29" xfId="1" applyNumberFormat="1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5" fillId="0" borderId="0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4" fontId="11" fillId="0" borderId="1" xfId="0" applyNumberFormat="1" applyFont="1" applyBorder="1" applyAlignment="1">
      <alignment vertical="center"/>
    </xf>
    <xf numFmtId="164" fontId="27" fillId="0" borderId="1" xfId="1" applyNumberFormat="1" applyFont="1" applyBorder="1" applyAlignment="1">
      <alignment vertical="center"/>
    </xf>
    <xf numFmtId="0" fontId="11" fillId="0" borderId="1" xfId="0" applyFont="1" applyBorder="1"/>
    <xf numFmtId="0" fontId="16" fillId="0" borderId="2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top" wrapText="1"/>
    </xf>
    <xf numFmtId="3" fontId="16" fillId="0" borderId="0" xfId="0" applyNumberFormat="1" applyFont="1" applyBorder="1" applyAlignment="1">
      <alignment horizontal="left" vertical="center" wrapText="1"/>
    </xf>
    <xf numFmtId="0" fontId="47" fillId="0" borderId="1" xfId="0" applyFont="1" applyBorder="1" applyAlignment="1">
      <alignment vertical="center" wrapText="1"/>
    </xf>
    <xf numFmtId="164" fontId="27" fillId="0" borderId="29" xfId="1" applyNumberFormat="1" applyFont="1" applyBorder="1" applyAlignment="1">
      <alignment horizontal="center" vertical="center"/>
    </xf>
    <xf numFmtId="0" fontId="42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vertical="center"/>
    </xf>
    <xf numFmtId="3" fontId="30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0" fontId="26" fillId="0" borderId="1" xfId="0" applyFont="1" applyBorder="1"/>
    <xf numFmtId="0" fontId="35" fillId="0" borderId="1" xfId="0" applyFont="1" applyFill="1" applyBorder="1" applyAlignment="1">
      <alignment horizontal="left" vertical="center" wrapText="1"/>
    </xf>
    <xf numFmtId="0" fontId="0" fillId="0" borderId="6" xfId="0" applyBorder="1"/>
    <xf numFmtId="0" fontId="15" fillId="0" borderId="0" xfId="1" applyNumberFormat="1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/>
    </xf>
    <xf numFmtId="43" fontId="47" fillId="0" borderId="1" xfId="1" applyFont="1" applyBorder="1" applyAlignment="1">
      <alignment horizontal="left" vertical="center" wrapText="1"/>
    </xf>
    <xf numFmtId="12" fontId="47" fillId="0" borderId="1" xfId="1" applyNumberFormat="1" applyFont="1" applyBorder="1" applyAlignment="1">
      <alignment horizontal="left" vertical="center" wrapText="1"/>
    </xf>
    <xf numFmtId="12" fontId="27" fillId="0" borderId="1" xfId="0" applyNumberFormat="1" applyFont="1" applyBorder="1" applyAlignment="1">
      <alignment vertical="center"/>
    </xf>
    <xf numFmtId="0" fontId="47" fillId="0" borderId="1" xfId="0" applyFont="1" applyBorder="1" applyAlignment="1">
      <alignment horizontal="left" vertical="center" wrapText="1"/>
    </xf>
    <xf numFmtId="0" fontId="27" fillId="0" borderId="1" xfId="0" applyFont="1" applyBorder="1"/>
    <xf numFmtId="0" fontId="41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vertical="center" wrapText="1"/>
    </xf>
    <xf numFmtId="0" fontId="48" fillId="0" borderId="1" xfId="0" applyFont="1" applyBorder="1" applyAlignment="1">
      <alignment vertical="center"/>
    </xf>
    <xf numFmtId="3" fontId="23" fillId="0" borderId="1" xfId="0" applyNumberFormat="1" applyFont="1" applyBorder="1" applyAlignment="1">
      <alignment vertical="center"/>
    </xf>
    <xf numFmtId="164" fontId="47" fillId="0" borderId="1" xfId="1" applyNumberFormat="1" applyFont="1" applyBorder="1" applyAlignment="1">
      <alignment vertical="center"/>
    </xf>
    <xf numFmtId="0" fontId="23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43" fontId="18" fillId="0" borderId="1" xfId="1" applyFont="1" applyBorder="1" applyAlignment="1">
      <alignment horizontal="left" vertical="center" wrapText="1"/>
    </xf>
    <xf numFmtId="164" fontId="27" fillId="0" borderId="1" xfId="0" applyNumberFormat="1" applyFont="1" applyBorder="1"/>
    <xf numFmtId="0" fontId="0" fillId="2" borderId="1" xfId="0" applyFill="1" applyBorder="1"/>
    <xf numFmtId="4" fontId="17" fillId="2" borderId="2" xfId="0" applyNumberFormat="1" applyFont="1" applyFill="1" applyBorder="1" applyAlignment="1">
      <alignment horizontal="center" vertical="center"/>
    </xf>
    <xf numFmtId="4" fontId="10" fillId="2" borderId="2" xfId="0" applyNumberFormat="1" applyFont="1" applyFill="1" applyBorder="1" applyAlignment="1">
      <alignment horizontal="center" vertical="center"/>
    </xf>
    <xf numFmtId="164" fontId="17" fillId="2" borderId="2" xfId="1" applyNumberFormat="1" applyFont="1" applyFill="1" applyBorder="1" applyAlignment="1">
      <alignment horizontal="center" vertical="center"/>
    </xf>
    <xf numFmtId="0" fontId="0" fillId="2" borderId="2" xfId="0" applyFill="1" applyBorder="1"/>
    <xf numFmtId="0" fontId="49" fillId="0" borderId="0" xfId="0" applyFont="1" applyBorder="1" applyAlignment="1">
      <alignment vertical="top" wrapText="1"/>
    </xf>
    <xf numFmtId="4" fontId="50" fillId="0" borderId="0" xfId="0" applyNumberFormat="1" applyFont="1" applyFill="1" applyBorder="1" applyAlignment="1">
      <alignment horizontal="center" vertical="center"/>
    </xf>
    <xf numFmtId="164" fontId="50" fillId="0" borderId="0" xfId="1" applyNumberFormat="1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center" vertical="center" wrapText="1"/>
    </xf>
    <xf numFmtId="0" fontId="50" fillId="0" borderId="0" xfId="0" applyFont="1" applyBorder="1"/>
    <xf numFmtId="164" fontId="28" fillId="0" borderId="0" xfId="1" applyNumberFormat="1" applyFont="1" applyBorder="1" applyAlignment="1">
      <alignment vertical="top"/>
    </xf>
    <xf numFmtId="164" fontId="28" fillId="0" borderId="0" xfId="1" applyNumberFormat="1" applyFont="1" applyBorder="1" applyAlignment="1">
      <alignment horizontal="center" vertical="center"/>
    </xf>
    <xf numFmtId="164" fontId="47" fillId="2" borderId="0" xfId="1" applyNumberFormat="1" applyFont="1" applyFill="1" applyBorder="1" applyAlignment="1">
      <alignment horizontal="left" vertical="top" wrapText="1"/>
    </xf>
    <xf numFmtId="164" fontId="27" fillId="0" borderId="27" xfId="1" applyNumberFormat="1" applyFont="1" applyBorder="1"/>
    <xf numFmtId="43" fontId="35" fillId="0" borderId="0" xfId="1" applyFont="1" applyBorder="1" applyAlignment="1">
      <alignment horizontal="left" vertical="center" wrapText="1"/>
    </xf>
    <xf numFmtId="0" fontId="41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0" fillId="4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left" vertical="center" wrapText="1"/>
    </xf>
    <xf numFmtId="12" fontId="7" fillId="4" borderId="1" xfId="1" applyNumberFormat="1" applyFont="1" applyFill="1" applyBorder="1" applyAlignment="1">
      <alignment horizontal="left" vertical="center" wrapText="1"/>
    </xf>
    <xf numFmtId="164" fontId="15" fillId="4" borderId="1" xfId="1" applyNumberFormat="1" applyFont="1" applyFill="1" applyBorder="1" applyAlignment="1">
      <alignment horizontal="left" vertical="center" wrapText="1"/>
    </xf>
    <xf numFmtId="0" fontId="0" fillId="4" borderId="1" xfId="0" applyFill="1" applyBorder="1"/>
    <xf numFmtId="0" fontId="0" fillId="4" borderId="0" xfId="0" applyFill="1"/>
    <xf numFmtId="0" fontId="15" fillId="4" borderId="2" xfId="0" applyFont="1" applyFill="1" applyBorder="1" applyAlignment="1">
      <alignment horizontal="left" vertical="center" wrapText="1"/>
    </xf>
    <xf numFmtId="43" fontId="15" fillId="4" borderId="2" xfId="1" applyFont="1" applyFill="1" applyBorder="1" applyAlignment="1">
      <alignment horizontal="left" vertical="center" wrapText="1"/>
    </xf>
    <xf numFmtId="0" fontId="0" fillId="4" borderId="2" xfId="0" applyFill="1" applyBorder="1" applyAlignment="1">
      <alignment vertical="center"/>
    </xf>
    <xf numFmtId="164" fontId="17" fillId="4" borderId="2" xfId="1" applyNumberFormat="1" applyFont="1" applyFill="1" applyBorder="1" applyAlignment="1">
      <alignment vertical="center"/>
    </xf>
    <xf numFmtId="0" fontId="7" fillId="4" borderId="2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left" vertical="center" wrapText="1"/>
    </xf>
    <xf numFmtId="43" fontId="16" fillId="4" borderId="1" xfId="1" applyFont="1" applyFill="1" applyBorder="1" applyAlignment="1">
      <alignment horizontal="left" vertical="center" wrapText="1"/>
    </xf>
    <xf numFmtId="0" fontId="0" fillId="4" borderId="1" xfId="0" applyFill="1" applyBorder="1" applyAlignment="1">
      <alignment vertical="center"/>
    </xf>
    <xf numFmtId="164" fontId="17" fillId="4" borderId="1" xfId="1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horizontal="left" vertical="center" wrapText="1"/>
    </xf>
    <xf numFmtId="0" fontId="0" fillId="4" borderId="3" xfId="0" applyFont="1" applyFill="1" applyBorder="1" applyAlignment="1">
      <alignment horizontal="left" vertical="center"/>
    </xf>
    <xf numFmtId="0" fontId="25" fillId="4" borderId="3" xfId="0" applyFont="1" applyFill="1" applyBorder="1" applyAlignment="1">
      <alignment vertical="top" wrapText="1"/>
    </xf>
    <xf numFmtId="0" fontId="17" fillId="4" borderId="3" xfId="0" applyFont="1" applyFill="1" applyBorder="1" applyAlignment="1">
      <alignment vertical="center"/>
    </xf>
    <xf numFmtId="4" fontId="17" fillId="4" borderId="3" xfId="0" applyNumberFormat="1" applyFont="1" applyFill="1" applyBorder="1" applyAlignment="1">
      <alignment vertical="center"/>
    </xf>
    <xf numFmtId="0" fontId="0" fillId="4" borderId="3" xfId="0" applyFill="1" applyBorder="1" applyAlignment="1">
      <alignment vertical="center"/>
    </xf>
    <xf numFmtId="164" fontId="17" fillId="4" borderId="3" xfId="1" applyNumberFormat="1" applyFont="1" applyFill="1" applyBorder="1" applyAlignment="1">
      <alignment vertical="center"/>
    </xf>
    <xf numFmtId="0" fontId="0" fillId="4" borderId="3" xfId="0" applyFill="1" applyBorder="1" applyAlignment="1">
      <alignment vertical="center" wrapText="1"/>
    </xf>
    <xf numFmtId="0" fontId="0" fillId="4" borderId="3" xfId="0" applyFill="1" applyBorder="1"/>
    <xf numFmtId="0" fontId="8" fillId="4" borderId="3" xfId="0" applyFont="1" applyFill="1" applyBorder="1" applyAlignment="1">
      <alignment horizontal="left" vertical="center" wrapText="1"/>
    </xf>
    <xf numFmtId="0" fontId="16" fillId="4" borderId="3" xfId="0" applyFont="1" applyFill="1" applyBorder="1" applyAlignment="1">
      <alignment horizontal="left" vertical="center" wrapText="1"/>
    </xf>
    <xf numFmtId="3" fontId="16" fillId="4" borderId="3" xfId="1" applyNumberFormat="1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16" fillId="4" borderId="1" xfId="1" applyNumberFormat="1" applyFont="1" applyFill="1" applyBorder="1" applyAlignment="1">
      <alignment horizontal="left" vertical="center" wrapText="1"/>
    </xf>
    <xf numFmtId="164" fontId="17" fillId="4" borderId="1" xfId="1" applyNumberFormat="1" applyFont="1" applyFill="1" applyBorder="1"/>
    <xf numFmtId="3" fontId="0" fillId="4" borderId="1" xfId="0" applyNumberFormat="1" applyFill="1" applyBorder="1"/>
    <xf numFmtId="0" fontId="7" fillId="4" borderId="3" xfId="0" applyFont="1" applyFill="1" applyBorder="1" applyAlignment="1">
      <alignment horizontal="left" vertical="center" wrapText="1"/>
    </xf>
    <xf numFmtId="43" fontId="16" fillId="4" borderId="3" xfId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 wrapText="1"/>
    </xf>
    <xf numFmtId="3" fontId="0" fillId="0" borderId="3" xfId="0" applyNumberFormat="1" applyBorder="1"/>
    <xf numFmtId="0" fontId="0" fillId="0" borderId="1" xfId="0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4" fillId="3" borderId="2" xfId="0" applyFont="1" applyFill="1" applyBorder="1" applyAlignment="1">
      <alignment horizontal="center" vertical="center" wrapText="1"/>
    </xf>
    <xf numFmtId="0" fontId="24" fillId="3" borderId="3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top" wrapText="1"/>
    </xf>
    <xf numFmtId="0" fontId="14" fillId="3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8" xfId="0" applyFont="1" applyFill="1" applyBorder="1" applyAlignment="1">
      <alignment horizontal="left" vertical="center" wrapText="1"/>
    </xf>
    <xf numFmtId="0" fontId="24" fillId="3" borderId="12" xfId="0" applyFont="1" applyFill="1" applyBorder="1" applyAlignment="1">
      <alignment horizontal="center" vertical="center" wrapText="1"/>
    </xf>
    <xf numFmtId="0" fontId="24" fillId="3" borderId="19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3" fillId="3" borderId="20" xfId="0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4" fillId="3" borderId="20" xfId="0" applyFont="1" applyFill="1" applyBorder="1" applyAlignment="1">
      <alignment horizontal="center" vertical="center" wrapText="1"/>
    </xf>
    <xf numFmtId="0" fontId="24" fillId="3" borderId="17" xfId="0" applyFont="1" applyFill="1" applyBorder="1" applyAlignment="1">
      <alignment horizontal="center" vertical="center" wrapText="1"/>
    </xf>
    <xf numFmtId="0" fontId="24" fillId="3" borderId="21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33" fillId="0" borderId="0" xfId="0" applyFont="1" applyAlignment="1">
      <alignment horizontal="center"/>
    </xf>
    <xf numFmtId="0" fontId="2" fillId="3" borderId="22" xfId="0" applyFont="1" applyFill="1" applyBorder="1" applyAlignment="1">
      <alignment horizontal="left" vertical="center" wrapText="1"/>
    </xf>
    <xf numFmtId="0" fontId="2" fillId="3" borderId="23" xfId="0" applyFont="1" applyFill="1" applyBorder="1" applyAlignment="1">
      <alignment horizontal="left" vertical="center" wrapText="1"/>
    </xf>
    <xf numFmtId="0" fontId="24" fillId="0" borderId="0" xfId="0" applyFont="1" applyBorder="1" applyAlignment="1">
      <alignment horizontal="left" vertical="center" wrapText="1"/>
    </xf>
    <xf numFmtId="0" fontId="24" fillId="0" borderId="24" xfId="0" applyFont="1" applyBorder="1" applyAlignment="1">
      <alignment horizontal="left" vertical="center" wrapText="1"/>
    </xf>
    <xf numFmtId="0" fontId="37" fillId="0" borderId="0" xfId="0" applyFont="1" applyBorder="1" applyAlignment="1">
      <alignment horizontal="center" vertical="center" wrapText="1"/>
    </xf>
    <xf numFmtId="0" fontId="36" fillId="0" borderId="24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center"/>
    </xf>
    <xf numFmtId="0" fontId="24" fillId="0" borderId="0" xfId="1" applyNumberFormat="1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43" fontId="32" fillId="0" borderId="0" xfId="1" applyFont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31" fillId="0" borderId="24" xfId="0" applyFont="1" applyBorder="1" applyAlignment="1">
      <alignment horizontal="center"/>
    </xf>
    <xf numFmtId="0" fontId="44" fillId="0" borderId="0" xfId="0" applyFont="1" applyBorder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top"/>
    </xf>
    <xf numFmtId="0" fontId="42" fillId="0" borderId="0" xfId="0" applyFont="1" applyBorder="1" applyAlignment="1">
      <alignment horizontal="center" vertical="center" wrapText="1"/>
    </xf>
    <xf numFmtId="0" fontId="23" fillId="3" borderId="12" xfId="0" applyFont="1" applyFill="1" applyBorder="1" applyAlignment="1">
      <alignment horizontal="center" vertical="center" wrapText="1"/>
    </xf>
    <xf numFmtId="0" fontId="23" fillId="3" borderId="19" xfId="0" applyFont="1" applyFill="1" applyBorder="1" applyAlignment="1">
      <alignment horizontal="center" vertical="center" wrapText="1"/>
    </xf>
    <xf numFmtId="0" fontId="31" fillId="0" borderId="0" xfId="0" applyFont="1" applyBorder="1" applyAlignment="1">
      <alignment horizontal="left" vertical="top" wrapText="1"/>
    </xf>
    <xf numFmtId="0" fontId="35" fillId="0" borderId="0" xfId="0" applyFont="1" applyBorder="1" applyAlignment="1">
      <alignment horizontal="center" vertical="center"/>
    </xf>
    <xf numFmtId="0" fontId="46" fillId="0" borderId="0" xfId="0" applyFont="1" applyAlignment="1">
      <alignment horizontal="center"/>
    </xf>
    <xf numFmtId="0" fontId="0" fillId="4" borderId="1" xfId="0" applyFill="1" applyBorder="1" applyAlignment="1">
      <alignment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228600</xdr:colOff>
      <xdr:row>22</xdr:row>
      <xdr:rowOff>516467</xdr:rowOff>
    </xdr:from>
    <xdr:ext cx="184666" cy="26161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953000" y="13927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22</xdr:row>
      <xdr:rowOff>516467</xdr:rowOff>
    </xdr:from>
    <xdr:ext cx="184666" cy="26161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562100" y="1428961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21</xdr:row>
      <xdr:rowOff>516467</xdr:rowOff>
    </xdr:from>
    <xdr:ext cx="184666" cy="26161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3981450" y="15080192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25"/>
  <sheetViews>
    <sheetView view="pageLayout" topLeftCell="A148" zoomScale="112" zoomScaleNormal="100" zoomScalePageLayoutView="112" workbookViewId="0">
      <selection activeCell="B89" sqref="B89"/>
    </sheetView>
  </sheetViews>
  <sheetFormatPr defaultRowHeight="15" x14ac:dyDescent="0.25"/>
  <cols>
    <col min="1" max="1" width="6.42578125" style="301" customWidth="1"/>
    <col min="2" max="2" width="17.28515625" style="330" customWidth="1"/>
    <col min="3" max="3" width="10.5703125" customWidth="1"/>
    <col min="4" max="4" width="14.85546875" customWidth="1"/>
    <col min="5" max="5" width="3.28515625" customWidth="1"/>
    <col min="6" max="6" width="3.5703125" customWidth="1"/>
    <col min="7" max="7" width="3.28515625" customWidth="1"/>
    <col min="8" max="8" width="4.140625" customWidth="1"/>
    <col min="9" max="9" width="10.28515625" style="116" customWidth="1"/>
    <col min="10" max="10" width="10.5703125" style="116" customWidth="1"/>
    <col min="11" max="11" width="10.85546875" customWidth="1"/>
    <col min="12" max="12" width="11.140625" style="166" customWidth="1"/>
    <col min="13" max="14" width="9.140625" customWidth="1"/>
    <col min="15" max="15" width="10.85546875" customWidth="1"/>
  </cols>
  <sheetData>
    <row r="1" spans="1:18" ht="15.75" x14ac:dyDescent="0.25">
      <c r="A1" s="300" t="s">
        <v>14</v>
      </c>
      <c r="B1" s="323"/>
      <c r="C1" s="196"/>
      <c r="D1" s="197"/>
    </row>
    <row r="2" spans="1:18" ht="15.75" x14ac:dyDescent="0.25">
      <c r="A2" s="300" t="s">
        <v>16</v>
      </c>
      <c r="B2" s="323"/>
      <c r="C2" s="196"/>
      <c r="D2" s="197"/>
      <c r="R2" t="s">
        <v>18</v>
      </c>
    </row>
    <row r="3" spans="1:18" ht="22.5" customHeight="1" x14ac:dyDescent="0.25">
      <c r="A3" s="600" t="s">
        <v>0</v>
      </c>
      <c r="B3" s="601" t="s">
        <v>1</v>
      </c>
      <c r="C3" s="594" t="s">
        <v>2</v>
      </c>
      <c r="D3" s="594" t="s">
        <v>13</v>
      </c>
      <c r="E3" s="610" t="s">
        <v>3</v>
      </c>
      <c r="F3" s="610"/>
      <c r="G3" s="610"/>
      <c r="H3" s="610"/>
      <c r="I3" s="595" t="s">
        <v>4</v>
      </c>
      <c r="J3" s="596"/>
      <c r="K3" s="596"/>
      <c r="L3" s="597"/>
      <c r="M3" s="610" t="s">
        <v>5</v>
      </c>
      <c r="N3" s="594" t="s">
        <v>15</v>
      </c>
      <c r="O3" s="594" t="s">
        <v>6</v>
      </c>
    </row>
    <row r="4" spans="1:18" ht="27" customHeight="1" x14ac:dyDescent="0.25">
      <c r="A4" s="600"/>
      <c r="B4" s="601"/>
      <c r="C4" s="594"/>
      <c r="D4" s="594"/>
      <c r="E4" s="5" t="s">
        <v>7</v>
      </c>
      <c r="F4" s="5" t="s">
        <v>8</v>
      </c>
      <c r="G4" s="5" t="s">
        <v>9</v>
      </c>
      <c r="H4" s="5" t="s">
        <v>10</v>
      </c>
      <c r="I4" s="117" t="s">
        <v>31</v>
      </c>
      <c r="J4" s="117" t="s">
        <v>67</v>
      </c>
      <c r="K4" s="75" t="s">
        <v>335</v>
      </c>
      <c r="L4" s="189" t="s">
        <v>363</v>
      </c>
      <c r="M4" s="610"/>
      <c r="N4" s="594"/>
      <c r="O4" s="594"/>
    </row>
    <row r="5" spans="1:18" ht="126" x14ac:dyDescent="0.25">
      <c r="A5" s="299">
        <v>1</v>
      </c>
      <c r="B5" s="319" t="s">
        <v>342</v>
      </c>
      <c r="C5" s="59" t="s">
        <v>24</v>
      </c>
      <c r="D5" s="98" t="s">
        <v>409</v>
      </c>
      <c r="E5" s="202" t="s">
        <v>12</v>
      </c>
      <c r="F5" s="202" t="s">
        <v>12</v>
      </c>
      <c r="G5" s="202" t="s">
        <v>12</v>
      </c>
      <c r="H5" s="202" t="s">
        <v>12</v>
      </c>
      <c r="I5" s="162"/>
      <c r="J5" s="243">
        <v>1000</v>
      </c>
      <c r="K5" s="60">
        <v>15000</v>
      </c>
      <c r="L5" s="168">
        <v>16000</v>
      </c>
      <c r="M5" s="202" t="s">
        <v>500</v>
      </c>
      <c r="N5" s="60" t="s">
        <v>347</v>
      </c>
      <c r="O5" s="230" t="s">
        <v>338</v>
      </c>
    </row>
    <row r="6" spans="1:18" ht="159.75" customHeight="1" x14ac:dyDescent="0.25">
      <c r="A6" s="1">
        <v>2</v>
      </c>
      <c r="B6" s="320" t="s">
        <v>434</v>
      </c>
      <c r="C6" s="50" t="s">
        <v>24</v>
      </c>
      <c r="D6" s="91" t="s">
        <v>407</v>
      </c>
      <c r="E6" s="1" t="s">
        <v>12</v>
      </c>
      <c r="F6" s="1" t="s">
        <v>12</v>
      </c>
      <c r="G6" s="1" t="s">
        <v>12</v>
      </c>
      <c r="H6" s="1" t="s">
        <v>12</v>
      </c>
      <c r="I6" s="118"/>
      <c r="J6" s="251">
        <v>1000</v>
      </c>
      <c r="K6" s="51">
        <v>3000</v>
      </c>
      <c r="L6" s="229">
        <f>I6+J6+K6</f>
        <v>4000</v>
      </c>
      <c r="M6" s="1" t="s">
        <v>500</v>
      </c>
      <c r="N6" s="49" t="s">
        <v>347</v>
      </c>
      <c r="O6" s="231" t="s">
        <v>337</v>
      </c>
      <c r="P6" s="102">
        <f>SUM(J6:L6)</f>
        <v>8000</v>
      </c>
    </row>
    <row r="7" spans="1:18" ht="47.25" customHeight="1" x14ac:dyDescent="0.25">
      <c r="A7" s="316">
        <v>3</v>
      </c>
      <c r="B7" s="320" t="s">
        <v>341</v>
      </c>
      <c r="C7" s="52" t="s">
        <v>24</v>
      </c>
      <c r="D7" s="91" t="s">
        <v>408</v>
      </c>
      <c r="E7" s="1"/>
      <c r="F7" s="1"/>
      <c r="G7" s="1"/>
      <c r="H7" s="1" t="s">
        <v>12</v>
      </c>
      <c r="I7" s="232"/>
      <c r="J7" s="118">
        <v>65000</v>
      </c>
      <c r="K7" s="53"/>
      <c r="L7" s="169">
        <f>J7</f>
        <v>65000</v>
      </c>
      <c r="M7" s="1" t="s">
        <v>21</v>
      </c>
      <c r="N7" s="233" t="s">
        <v>347</v>
      </c>
      <c r="O7" s="234" t="s">
        <v>72</v>
      </c>
    </row>
    <row r="8" spans="1:18" ht="75.75" customHeight="1" x14ac:dyDescent="0.25">
      <c r="A8" s="1">
        <v>4</v>
      </c>
      <c r="B8" s="103" t="s">
        <v>343</v>
      </c>
      <c r="C8" s="48" t="s">
        <v>24</v>
      </c>
      <c r="D8" s="2" t="s">
        <v>411</v>
      </c>
      <c r="E8" s="2" t="s">
        <v>12</v>
      </c>
      <c r="F8" s="1" t="s">
        <v>12</v>
      </c>
      <c r="G8" s="2" t="s">
        <v>12</v>
      </c>
      <c r="H8" s="2" t="s">
        <v>12</v>
      </c>
      <c r="I8" s="118">
        <v>9000</v>
      </c>
      <c r="J8" s="118">
        <v>6000</v>
      </c>
      <c r="K8" s="49">
        <v>21600</v>
      </c>
      <c r="L8" s="169">
        <f>SUM(I8:K8)</f>
        <v>36600</v>
      </c>
      <c r="M8" s="1" t="s">
        <v>501</v>
      </c>
      <c r="N8" s="49" t="s">
        <v>347</v>
      </c>
      <c r="O8" s="234" t="s">
        <v>339</v>
      </c>
    </row>
    <row r="9" spans="1:18" ht="30.75" customHeight="1" x14ac:dyDescent="0.25">
      <c r="A9" s="1">
        <v>5</v>
      </c>
      <c r="B9" s="103" t="s">
        <v>502</v>
      </c>
      <c r="C9" s="48" t="s">
        <v>484</v>
      </c>
      <c r="D9" s="2" t="s">
        <v>503</v>
      </c>
      <c r="E9" s="2" t="s">
        <v>12</v>
      </c>
      <c r="F9" s="1" t="s">
        <v>12</v>
      </c>
      <c r="G9" s="2" t="s">
        <v>12</v>
      </c>
      <c r="H9" s="2" t="s">
        <v>12</v>
      </c>
      <c r="I9" s="118"/>
      <c r="J9" s="118">
        <v>800000</v>
      </c>
      <c r="K9" s="49"/>
      <c r="L9" s="169">
        <f>SUM(I9:K9)</f>
        <v>800000</v>
      </c>
      <c r="M9" s="1" t="s">
        <v>67</v>
      </c>
      <c r="N9" s="289" t="s">
        <v>504</v>
      </c>
      <c r="O9" s="234" t="s">
        <v>362</v>
      </c>
    </row>
    <row r="10" spans="1:18" ht="18" customHeight="1" x14ac:dyDescent="0.25">
      <c r="A10" s="93"/>
      <c r="B10" s="321" t="s">
        <v>17</v>
      </c>
      <c r="C10" s="321"/>
      <c r="D10" s="321"/>
      <c r="E10" s="92"/>
      <c r="F10" s="93"/>
      <c r="G10" s="92"/>
      <c r="H10" s="92"/>
      <c r="I10" s="119"/>
      <c r="J10" s="119"/>
      <c r="K10" s="46"/>
      <c r="L10" s="170"/>
      <c r="M10" s="93"/>
      <c r="N10" s="46"/>
      <c r="O10" s="47"/>
    </row>
    <row r="11" spans="1:18" ht="18" customHeight="1" x14ac:dyDescent="0.25">
      <c r="A11" s="93"/>
      <c r="B11" s="321" t="s">
        <v>16</v>
      </c>
      <c r="C11" s="321"/>
      <c r="D11" s="321"/>
      <c r="E11" s="92"/>
      <c r="F11" s="93"/>
      <c r="G11" s="92"/>
      <c r="H11" s="92"/>
      <c r="I11" s="119"/>
      <c r="J11" s="119"/>
      <c r="K11" s="46"/>
      <c r="L11" s="170"/>
      <c r="M11" s="93"/>
      <c r="N11" s="46"/>
      <c r="O11" s="47"/>
    </row>
    <row r="12" spans="1:18" ht="30" customHeight="1" x14ac:dyDescent="0.25">
      <c r="A12" s="614" t="s">
        <v>0</v>
      </c>
      <c r="B12" s="601" t="s">
        <v>1</v>
      </c>
      <c r="C12" s="594" t="s">
        <v>2</v>
      </c>
      <c r="D12" s="594" t="s">
        <v>13</v>
      </c>
      <c r="E12" s="594" t="s">
        <v>3</v>
      </c>
      <c r="F12" s="594"/>
      <c r="G12" s="594"/>
      <c r="H12" s="594"/>
      <c r="I12" s="595" t="s">
        <v>4</v>
      </c>
      <c r="J12" s="596"/>
      <c r="K12" s="596"/>
      <c r="L12" s="597"/>
      <c r="M12" s="610" t="s">
        <v>5</v>
      </c>
      <c r="N12" s="594" t="s">
        <v>15</v>
      </c>
      <c r="O12" s="611" t="s">
        <v>6</v>
      </c>
    </row>
    <row r="13" spans="1:18" ht="20.25" customHeight="1" x14ac:dyDescent="0.25">
      <c r="A13" s="614"/>
      <c r="B13" s="601"/>
      <c r="C13" s="594"/>
      <c r="D13" s="594"/>
      <c r="E13" s="94" t="s">
        <v>7</v>
      </c>
      <c r="F13" s="94" t="s">
        <v>8</v>
      </c>
      <c r="G13" s="94" t="s">
        <v>9</v>
      </c>
      <c r="H13" s="94" t="s">
        <v>10</v>
      </c>
      <c r="I13" s="120" t="s">
        <v>31</v>
      </c>
      <c r="J13" s="120" t="s">
        <v>67</v>
      </c>
      <c r="K13" s="95" t="s">
        <v>335</v>
      </c>
      <c r="L13" s="167" t="s">
        <v>363</v>
      </c>
      <c r="M13" s="610"/>
      <c r="N13" s="594"/>
      <c r="O13" s="612"/>
    </row>
    <row r="14" spans="1:18" ht="93" customHeight="1" x14ac:dyDescent="0.25">
      <c r="A14" s="201">
        <v>6</v>
      </c>
      <c r="B14" s="324" t="s">
        <v>435</v>
      </c>
      <c r="C14" s="104" t="s">
        <v>24</v>
      </c>
      <c r="D14" s="105" t="s">
        <v>410</v>
      </c>
      <c r="E14" s="105" t="s">
        <v>12</v>
      </c>
      <c r="F14" s="105" t="s">
        <v>12</v>
      </c>
      <c r="G14" s="106" t="s">
        <v>12</v>
      </c>
      <c r="H14" s="105" t="s">
        <v>12</v>
      </c>
      <c r="I14" s="121">
        <v>3000</v>
      </c>
      <c r="J14" s="121">
        <v>4000</v>
      </c>
      <c r="K14" s="107">
        <v>36500</v>
      </c>
      <c r="L14" s="171">
        <f>SUM(I14:K14)</f>
        <v>43500</v>
      </c>
      <c r="M14" s="108" t="s">
        <v>501</v>
      </c>
      <c r="N14" s="107" t="s">
        <v>347</v>
      </c>
      <c r="O14" s="241" t="s">
        <v>339</v>
      </c>
      <c r="P14" s="102"/>
    </row>
    <row r="15" spans="1:18" ht="61.5" customHeight="1" x14ac:dyDescent="0.25">
      <c r="A15" s="202">
        <v>7</v>
      </c>
      <c r="B15" s="325" t="s">
        <v>344</v>
      </c>
      <c r="C15" s="48" t="s">
        <v>24</v>
      </c>
      <c r="D15" s="290" t="s">
        <v>412</v>
      </c>
      <c r="E15" s="2" t="s">
        <v>12</v>
      </c>
      <c r="F15" s="1" t="s">
        <v>12</v>
      </c>
      <c r="G15" s="2" t="s">
        <v>12</v>
      </c>
      <c r="H15" s="2" t="s">
        <v>12</v>
      </c>
      <c r="I15" s="118"/>
      <c r="J15" s="118">
        <v>2000</v>
      </c>
      <c r="K15" s="49">
        <v>6000</v>
      </c>
      <c r="L15" s="169">
        <f>SUM(J15:K15)</f>
        <v>8000</v>
      </c>
      <c r="M15" s="1" t="s">
        <v>500</v>
      </c>
      <c r="N15" s="49" t="s">
        <v>347</v>
      </c>
      <c r="O15" s="234" t="s">
        <v>338</v>
      </c>
    </row>
    <row r="16" spans="1:18" ht="129.75" customHeight="1" x14ac:dyDescent="0.25">
      <c r="A16" s="1">
        <v>8</v>
      </c>
      <c r="B16" s="103" t="s">
        <v>345</v>
      </c>
      <c r="C16" s="48" t="s">
        <v>24</v>
      </c>
      <c r="D16" s="4" t="s">
        <v>414</v>
      </c>
      <c r="E16" s="2"/>
      <c r="F16" s="1" t="s">
        <v>12</v>
      </c>
      <c r="G16" s="2" t="s">
        <v>12</v>
      </c>
      <c r="H16" s="2"/>
      <c r="I16" s="118"/>
      <c r="J16" s="118">
        <v>21000</v>
      </c>
      <c r="K16" s="49">
        <v>6500</v>
      </c>
      <c r="L16" s="169">
        <f>SUM(I16:K16)</f>
        <v>27500</v>
      </c>
      <c r="M16" s="1" t="s">
        <v>500</v>
      </c>
      <c r="N16" s="49" t="s">
        <v>347</v>
      </c>
      <c r="O16" s="234" t="s">
        <v>340</v>
      </c>
    </row>
    <row r="17" spans="1:16" ht="69.75" customHeight="1" x14ac:dyDescent="0.25">
      <c r="A17" s="1">
        <v>9</v>
      </c>
      <c r="B17" s="103" t="s">
        <v>426</v>
      </c>
      <c r="C17" s="48" t="s">
        <v>24</v>
      </c>
      <c r="D17" s="2" t="s">
        <v>427</v>
      </c>
      <c r="E17" s="2" t="s">
        <v>89</v>
      </c>
      <c r="F17" s="1" t="s">
        <v>89</v>
      </c>
      <c r="G17" s="2" t="s">
        <v>89</v>
      </c>
      <c r="H17" s="2" t="s">
        <v>89</v>
      </c>
      <c r="I17" s="243"/>
      <c r="J17" s="243">
        <v>16000</v>
      </c>
      <c r="K17" s="60">
        <v>35000</v>
      </c>
      <c r="L17" s="168">
        <f>SUM(I17:K17)</f>
        <v>51000</v>
      </c>
      <c r="M17" s="202" t="s">
        <v>500</v>
      </c>
      <c r="N17" s="60" t="s">
        <v>347</v>
      </c>
      <c r="O17" s="234" t="s">
        <v>340</v>
      </c>
    </row>
    <row r="18" spans="1:16" ht="93.75" customHeight="1" x14ac:dyDescent="0.25">
      <c r="A18" s="203">
        <v>10</v>
      </c>
      <c r="B18" s="103" t="s">
        <v>346</v>
      </c>
      <c r="C18" s="48" t="s">
        <v>24</v>
      </c>
      <c r="D18" s="4" t="s">
        <v>413</v>
      </c>
      <c r="E18" s="4" t="s">
        <v>12</v>
      </c>
      <c r="F18" s="3" t="s">
        <v>12</v>
      </c>
      <c r="G18" s="3" t="s">
        <v>12</v>
      </c>
      <c r="H18" s="242" t="s">
        <v>12</v>
      </c>
      <c r="I18" s="118">
        <v>1000</v>
      </c>
      <c r="J18" s="118">
        <v>2500</v>
      </c>
      <c r="K18" s="49">
        <v>10700</v>
      </c>
      <c r="L18" s="169">
        <f>SUM(J18:K18)</f>
        <v>13200</v>
      </c>
      <c r="M18" s="1" t="s">
        <v>501</v>
      </c>
      <c r="N18" s="49" t="s">
        <v>347</v>
      </c>
      <c r="O18" s="244" t="s">
        <v>340</v>
      </c>
      <c r="P18" s="6"/>
    </row>
    <row r="19" spans="1:16" ht="18.75" customHeight="1" x14ac:dyDescent="0.25">
      <c r="B19" s="613" t="s">
        <v>37</v>
      </c>
      <c r="C19" s="613"/>
      <c r="D19" s="613"/>
      <c r="E19" s="205"/>
      <c r="F19" s="205"/>
      <c r="G19" s="205"/>
      <c r="H19" s="205"/>
      <c r="I19" s="122"/>
      <c r="J19" s="122"/>
      <c r="K19" s="205"/>
      <c r="L19" s="172"/>
      <c r="M19" s="205"/>
    </row>
    <row r="20" spans="1:16" ht="15.75" x14ac:dyDescent="0.25">
      <c r="B20" s="615" t="s">
        <v>36</v>
      </c>
      <c r="C20" s="615"/>
      <c r="D20" s="615"/>
      <c r="E20" s="615"/>
      <c r="F20" s="615"/>
      <c r="G20" s="615"/>
      <c r="H20" s="615"/>
      <c r="I20" s="615"/>
      <c r="J20" s="615"/>
      <c r="K20" s="615"/>
      <c r="L20" s="615"/>
      <c r="M20" s="615"/>
    </row>
    <row r="21" spans="1:16" ht="30" customHeight="1" x14ac:dyDescent="0.25">
      <c r="A21" s="600" t="s">
        <v>0</v>
      </c>
      <c r="B21" s="601" t="s">
        <v>1</v>
      </c>
      <c r="C21" s="594" t="s">
        <v>2</v>
      </c>
      <c r="D21" s="594" t="s">
        <v>13</v>
      </c>
      <c r="E21" s="594" t="s">
        <v>3</v>
      </c>
      <c r="F21" s="594"/>
      <c r="G21" s="594"/>
      <c r="H21" s="594"/>
      <c r="I21" s="595" t="s">
        <v>4</v>
      </c>
      <c r="J21" s="596"/>
      <c r="K21" s="596"/>
      <c r="L21" s="597"/>
      <c r="M21" s="594" t="s">
        <v>5</v>
      </c>
      <c r="N21" s="594" t="s">
        <v>15</v>
      </c>
      <c r="O21" s="594" t="s">
        <v>6</v>
      </c>
    </row>
    <row r="22" spans="1:16" ht="27.75" customHeight="1" x14ac:dyDescent="0.25">
      <c r="A22" s="600"/>
      <c r="B22" s="601"/>
      <c r="C22" s="594"/>
      <c r="D22" s="594"/>
      <c r="E22" s="5" t="s">
        <v>7</v>
      </c>
      <c r="F22" s="5" t="s">
        <v>8</v>
      </c>
      <c r="G22" s="5" t="s">
        <v>9</v>
      </c>
      <c r="H22" s="5" t="s">
        <v>10</v>
      </c>
      <c r="I22" s="117" t="s">
        <v>31</v>
      </c>
      <c r="J22" s="117" t="s">
        <v>67</v>
      </c>
      <c r="K22" s="212" t="s">
        <v>335</v>
      </c>
      <c r="L22" s="167" t="s">
        <v>364</v>
      </c>
      <c r="M22" s="594"/>
      <c r="N22" s="594"/>
      <c r="O22" s="594"/>
    </row>
    <row r="23" spans="1:16" ht="78.75" customHeight="1" x14ac:dyDescent="0.25">
      <c r="A23" s="302">
        <v>11</v>
      </c>
      <c r="B23" s="22" t="s">
        <v>324</v>
      </c>
      <c r="C23" s="9" t="s">
        <v>19</v>
      </c>
      <c r="D23" s="9" t="s">
        <v>20</v>
      </c>
      <c r="E23" s="8"/>
      <c r="F23" s="8" t="s">
        <v>12</v>
      </c>
      <c r="G23" s="8"/>
      <c r="H23" s="8"/>
      <c r="I23" s="123"/>
      <c r="J23" s="115">
        <v>6000</v>
      </c>
      <c r="K23" s="7"/>
      <c r="L23" s="173">
        <v>6000</v>
      </c>
      <c r="M23" s="9" t="s">
        <v>21</v>
      </c>
      <c r="N23" s="9" t="s">
        <v>22</v>
      </c>
      <c r="O23" s="9" t="s">
        <v>23</v>
      </c>
    </row>
    <row r="24" spans="1:16" ht="78" customHeight="1" x14ac:dyDescent="0.25">
      <c r="A24" s="303">
        <v>12</v>
      </c>
      <c r="B24" s="326" t="s">
        <v>326</v>
      </c>
      <c r="C24" s="9" t="s">
        <v>325</v>
      </c>
      <c r="D24" s="10" t="s">
        <v>25</v>
      </c>
      <c r="E24" s="8"/>
      <c r="F24" s="8" t="s">
        <v>12</v>
      </c>
      <c r="G24" s="8"/>
      <c r="H24" s="8"/>
      <c r="I24" s="123"/>
      <c r="J24" s="115">
        <v>6000</v>
      </c>
      <c r="K24" s="7"/>
      <c r="L24" s="173">
        <v>6000</v>
      </c>
      <c r="M24" s="9" t="s">
        <v>21</v>
      </c>
      <c r="N24" s="9" t="s">
        <v>22</v>
      </c>
      <c r="O24" s="58" t="s">
        <v>505</v>
      </c>
    </row>
    <row r="25" spans="1:16" ht="90" x14ac:dyDescent="0.25">
      <c r="A25" s="303">
        <v>13</v>
      </c>
      <c r="B25" s="22" t="s">
        <v>26</v>
      </c>
      <c r="C25" s="9" t="s">
        <v>27</v>
      </c>
      <c r="D25" s="58" t="s">
        <v>28</v>
      </c>
      <c r="E25" s="8"/>
      <c r="F25" s="8"/>
      <c r="G25" s="8" t="s">
        <v>12</v>
      </c>
      <c r="H25" s="8"/>
      <c r="I25" s="123"/>
      <c r="J25" s="115">
        <v>6000</v>
      </c>
      <c r="K25" s="7"/>
      <c r="L25" s="173">
        <v>6000</v>
      </c>
      <c r="M25" s="9" t="s">
        <v>21</v>
      </c>
      <c r="N25" s="9" t="s">
        <v>22</v>
      </c>
      <c r="O25" s="9" t="s">
        <v>29</v>
      </c>
    </row>
    <row r="26" spans="1:16" ht="96.75" customHeight="1" x14ac:dyDescent="0.25">
      <c r="A26" s="303">
        <v>14</v>
      </c>
      <c r="B26" s="22" t="s">
        <v>436</v>
      </c>
      <c r="C26" s="9" t="s">
        <v>27</v>
      </c>
      <c r="D26" s="9" t="s">
        <v>30</v>
      </c>
      <c r="E26" s="8"/>
      <c r="F26" s="8"/>
      <c r="G26" s="8"/>
      <c r="H26" s="8" t="s">
        <v>12</v>
      </c>
      <c r="I26" s="124">
        <v>5000</v>
      </c>
      <c r="J26" s="123"/>
      <c r="K26" s="7"/>
      <c r="L26" s="173">
        <v>5000</v>
      </c>
      <c r="M26" s="9" t="s">
        <v>31</v>
      </c>
      <c r="N26" s="9" t="s">
        <v>22</v>
      </c>
      <c r="O26" s="9" t="s">
        <v>32</v>
      </c>
    </row>
    <row r="27" spans="1:16" ht="78.75" x14ac:dyDescent="0.25">
      <c r="A27" s="303">
        <v>15</v>
      </c>
      <c r="B27" s="22" t="s">
        <v>328</v>
      </c>
      <c r="C27" s="9" t="s">
        <v>329</v>
      </c>
      <c r="D27" s="9" t="s">
        <v>330</v>
      </c>
      <c r="E27" s="41" t="s">
        <v>12</v>
      </c>
      <c r="F27" s="41" t="s">
        <v>12</v>
      </c>
      <c r="G27" s="41" t="s">
        <v>12</v>
      </c>
      <c r="H27" s="41" t="s">
        <v>12</v>
      </c>
      <c r="I27" s="123"/>
      <c r="J27" s="115">
        <v>8000</v>
      </c>
      <c r="K27" s="7"/>
      <c r="L27" s="173">
        <v>8000</v>
      </c>
      <c r="M27" s="9" t="s">
        <v>21</v>
      </c>
      <c r="N27" s="9" t="s">
        <v>22</v>
      </c>
      <c r="O27" s="9"/>
    </row>
    <row r="28" spans="1:16" ht="21.75" customHeight="1" x14ac:dyDescent="0.25">
      <c r="B28" s="616" t="s">
        <v>37</v>
      </c>
      <c r="C28" s="616"/>
      <c r="D28" s="616"/>
      <c r="E28" s="616"/>
      <c r="F28" s="205"/>
      <c r="G28" s="205"/>
      <c r="H28" s="205"/>
      <c r="I28" s="122"/>
      <c r="J28" s="122"/>
      <c r="K28" s="205"/>
      <c r="L28" s="172"/>
      <c r="M28" s="205"/>
      <c r="N28" s="12"/>
      <c r="O28" s="12"/>
    </row>
    <row r="29" spans="1:16" ht="15.75" x14ac:dyDescent="0.25">
      <c r="B29" s="615" t="s">
        <v>36</v>
      </c>
      <c r="C29" s="615"/>
      <c r="D29" s="615"/>
      <c r="E29" s="615"/>
      <c r="F29" s="615"/>
      <c r="G29" s="615"/>
      <c r="H29" s="615"/>
      <c r="I29" s="615"/>
      <c r="J29" s="615"/>
      <c r="K29" s="615"/>
      <c r="L29" s="615"/>
      <c r="M29" s="615"/>
      <c r="N29" s="12"/>
      <c r="O29" s="12"/>
    </row>
    <row r="30" spans="1:16" ht="45.75" customHeight="1" x14ac:dyDescent="0.25">
      <c r="A30" s="600"/>
      <c r="B30" s="601" t="s">
        <v>1</v>
      </c>
      <c r="C30" s="594" t="s">
        <v>2</v>
      </c>
      <c r="D30" s="594" t="s">
        <v>13</v>
      </c>
      <c r="E30" s="594" t="s">
        <v>3</v>
      </c>
      <c r="F30" s="594"/>
      <c r="G30" s="594"/>
      <c r="H30" s="594"/>
      <c r="I30" s="595" t="s">
        <v>4</v>
      </c>
      <c r="J30" s="596"/>
      <c r="K30" s="596"/>
      <c r="L30" s="597"/>
      <c r="M30" s="594" t="s">
        <v>5</v>
      </c>
      <c r="N30" s="594" t="s">
        <v>15</v>
      </c>
      <c r="O30" s="594" t="s">
        <v>6</v>
      </c>
    </row>
    <row r="31" spans="1:16" ht="20.25" customHeight="1" x14ac:dyDescent="0.25">
      <c r="A31" s="600"/>
      <c r="B31" s="601"/>
      <c r="C31" s="594"/>
      <c r="D31" s="594"/>
      <c r="E31" s="5" t="s">
        <v>7</v>
      </c>
      <c r="F31" s="5" t="s">
        <v>8</v>
      </c>
      <c r="G31" s="5" t="s">
        <v>9</v>
      </c>
      <c r="H31" s="5" t="s">
        <v>10</v>
      </c>
      <c r="I31" s="117" t="s">
        <v>31</v>
      </c>
      <c r="J31" s="117" t="s">
        <v>67</v>
      </c>
      <c r="K31" s="42" t="s">
        <v>335</v>
      </c>
      <c r="L31" s="167" t="s">
        <v>364</v>
      </c>
      <c r="M31" s="594"/>
      <c r="N31" s="594"/>
      <c r="O31" s="594"/>
    </row>
    <row r="32" spans="1:16" ht="149.25" customHeight="1" x14ac:dyDescent="0.25">
      <c r="A32" s="303">
        <v>16</v>
      </c>
      <c r="B32" s="327" t="s">
        <v>327</v>
      </c>
      <c r="C32" s="56" t="s">
        <v>27</v>
      </c>
      <c r="D32" s="99" t="s">
        <v>33</v>
      </c>
      <c r="E32" s="38" t="s">
        <v>12</v>
      </c>
      <c r="F32" s="38" t="s">
        <v>12</v>
      </c>
      <c r="G32" s="38" t="s">
        <v>12</v>
      </c>
      <c r="H32" s="38" t="s">
        <v>12</v>
      </c>
      <c r="I32" s="125">
        <v>8000</v>
      </c>
      <c r="J32" s="145"/>
      <c r="K32" s="54"/>
      <c r="L32" s="174">
        <v>8000</v>
      </c>
      <c r="M32" s="56" t="s">
        <v>31</v>
      </c>
      <c r="N32" s="56" t="s">
        <v>22</v>
      </c>
      <c r="O32" s="56" t="s">
        <v>34</v>
      </c>
    </row>
    <row r="33" spans="1:15" ht="165" customHeight="1" x14ac:dyDescent="0.25">
      <c r="A33" s="304">
        <v>17</v>
      </c>
      <c r="B33" s="327" t="s">
        <v>331</v>
      </c>
      <c r="C33" s="99" t="s">
        <v>27</v>
      </c>
      <c r="D33" s="99" t="s">
        <v>418</v>
      </c>
      <c r="E33" s="10"/>
      <c r="F33" s="10"/>
      <c r="G33" s="10" t="s">
        <v>12</v>
      </c>
      <c r="H33" s="10"/>
      <c r="I33" s="124">
        <v>5000</v>
      </c>
      <c r="J33" s="126"/>
      <c r="K33" s="7"/>
      <c r="L33" s="173">
        <v>5000</v>
      </c>
      <c r="M33" s="9" t="s">
        <v>31</v>
      </c>
      <c r="N33" s="9" t="s">
        <v>22</v>
      </c>
      <c r="O33" s="9" t="s">
        <v>45</v>
      </c>
    </row>
    <row r="34" spans="1:15" ht="78.75" x14ac:dyDescent="0.25">
      <c r="A34" s="303">
        <v>18</v>
      </c>
      <c r="B34" s="326" t="s">
        <v>333</v>
      </c>
      <c r="C34" s="10" t="s">
        <v>332</v>
      </c>
      <c r="D34" s="10" t="s">
        <v>334</v>
      </c>
      <c r="E34" s="10"/>
      <c r="F34" s="10"/>
      <c r="G34" s="10"/>
      <c r="H34" s="10" t="s">
        <v>12</v>
      </c>
      <c r="I34" s="126"/>
      <c r="J34" s="252">
        <v>60000</v>
      </c>
      <c r="K34" s="7"/>
      <c r="L34" s="175">
        <v>6000</v>
      </c>
      <c r="M34" s="10" t="s">
        <v>21</v>
      </c>
      <c r="N34" s="10" t="s">
        <v>22</v>
      </c>
      <c r="O34" s="10"/>
    </row>
    <row r="35" spans="1:15" ht="15.75" x14ac:dyDescent="0.25">
      <c r="A35" s="305"/>
      <c r="B35" s="328"/>
      <c r="C35" s="55"/>
      <c r="D35" s="55"/>
      <c r="E35" s="55"/>
      <c r="F35" s="55"/>
      <c r="G35" s="55"/>
      <c r="H35" s="55"/>
      <c r="I35" s="127"/>
      <c r="J35" s="253"/>
      <c r="K35" s="6"/>
      <c r="L35" s="176"/>
      <c r="M35" s="55"/>
      <c r="N35" s="55"/>
      <c r="O35" s="55"/>
    </row>
    <row r="36" spans="1:15" ht="15.75" x14ac:dyDescent="0.25">
      <c r="A36" s="305"/>
      <c r="B36" s="328"/>
      <c r="C36" s="55"/>
      <c r="D36" s="55"/>
      <c r="E36" s="55"/>
      <c r="F36" s="55"/>
      <c r="G36" s="55"/>
      <c r="H36" s="55"/>
      <c r="I36" s="127"/>
      <c r="J36" s="253"/>
      <c r="K36" s="6"/>
      <c r="L36" s="176"/>
      <c r="M36" s="55"/>
      <c r="N36" s="55"/>
      <c r="O36" s="55"/>
    </row>
    <row r="37" spans="1:15" ht="26.25" customHeight="1" x14ac:dyDescent="0.25">
      <c r="B37" s="616" t="s">
        <v>37</v>
      </c>
      <c r="C37" s="616"/>
      <c r="D37" s="616"/>
      <c r="E37" s="616"/>
      <c r="F37" s="44"/>
      <c r="G37" s="44"/>
      <c r="H37" s="44"/>
      <c r="I37" s="129"/>
      <c r="J37" s="129"/>
      <c r="K37" s="44"/>
      <c r="L37" s="178"/>
      <c r="M37" s="44"/>
      <c r="N37" s="55"/>
      <c r="O37" s="55"/>
    </row>
    <row r="38" spans="1:15" ht="22.5" customHeight="1" x14ac:dyDescent="0.25">
      <c r="B38" s="616" t="s">
        <v>36</v>
      </c>
      <c r="C38" s="616"/>
      <c r="D38" s="616"/>
      <c r="E38" s="616"/>
      <c r="F38" s="616"/>
      <c r="G38" s="616"/>
      <c r="H38" s="616"/>
      <c r="I38" s="616"/>
      <c r="J38" s="616"/>
      <c r="K38" s="616"/>
      <c r="L38" s="616"/>
      <c r="M38" s="616"/>
      <c r="N38" s="55"/>
      <c r="O38" s="55"/>
    </row>
    <row r="39" spans="1:15" ht="42" customHeight="1" x14ac:dyDescent="0.25">
      <c r="A39" s="600" t="s">
        <v>0</v>
      </c>
      <c r="B39" s="601" t="s">
        <v>1</v>
      </c>
      <c r="C39" s="594" t="s">
        <v>2</v>
      </c>
      <c r="D39" s="594" t="s">
        <v>13</v>
      </c>
      <c r="E39" s="594" t="s">
        <v>3</v>
      </c>
      <c r="F39" s="594"/>
      <c r="G39" s="594"/>
      <c r="H39" s="594"/>
      <c r="I39" s="595" t="s">
        <v>4</v>
      </c>
      <c r="J39" s="596"/>
      <c r="K39" s="596"/>
      <c r="L39" s="597"/>
      <c r="M39" s="594" t="s">
        <v>5</v>
      </c>
      <c r="N39" s="594" t="s">
        <v>15</v>
      </c>
      <c r="O39" s="594" t="s">
        <v>6</v>
      </c>
    </row>
    <row r="40" spans="1:15" ht="32.25" customHeight="1" x14ac:dyDescent="0.25">
      <c r="A40" s="600"/>
      <c r="B40" s="601"/>
      <c r="C40" s="594"/>
      <c r="D40" s="594"/>
      <c r="E40" s="5" t="s">
        <v>7</v>
      </c>
      <c r="F40" s="5" t="s">
        <v>8</v>
      </c>
      <c r="G40" s="5" t="s">
        <v>9</v>
      </c>
      <c r="H40" s="5" t="s">
        <v>10</v>
      </c>
      <c r="I40" s="117" t="s">
        <v>31</v>
      </c>
      <c r="J40" s="117" t="s">
        <v>67</v>
      </c>
      <c r="K40" s="42" t="s">
        <v>335</v>
      </c>
      <c r="L40" s="167" t="s">
        <v>364</v>
      </c>
      <c r="M40" s="594"/>
      <c r="N40" s="594"/>
      <c r="O40" s="594"/>
    </row>
    <row r="41" spans="1:15" ht="126" x14ac:dyDescent="0.25">
      <c r="A41" s="303">
        <v>19</v>
      </c>
      <c r="B41" s="326" t="s">
        <v>38</v>
      </c>
      <c r="C41" s="10" t="s">
        <v>39</v>
      </c>
      <c r="D41" s="10" t="s">
        <v>40</v>
      </c>
      <c r="E41" s="235"/>
      <c r="F41" s="235"/>
      <c r="G41" s="235"/>
      <c r="H41" s="235" t="s">
        <v>12</v>
      </c>
      <c r="I41" s="236"/>
      <c r="J41" s="254">
        <v>6000</v>
      </c>
      <c r="K41" s="81"/>
      <c r="L41" s="186">
        <v>6000</v>
      </c>
      <c r="M41" s="235" t="s">
        <v>21</v>
      </c>
      <c r="N41" s="9" t="s">
        <v>22</v>
      </c>
      <c r="O41" s="9" t="s">
        <v>46</v>
      </c>
    </row>
    <row r="42" spans="1:15" ht="94.5" x14ac:dyDescent="0.25">
      <c r="A42" s="303">
        <v>20</v>
      </c>
      <c r="B42" s="326" t="s">
        <v>41</v>
      </c>
      <c r="C42" s="10" t="s">
        <v>35</v>
      </c>
      <c r="D42" s="10" t="s">
        <v>42</v>
      </c>
      <c r="E42" s="235"/>
      <c r="F42" s="235" t="s">
        <v>12</v>
      </c>
      <c r="G42" s="235"/>
      <c r="H42" s="235"/>
      <c r="I42" s="236"/>
      <c r="J42" s="254">
        <v>5000</v>
      </c>
      <c r="K42" s="81"/>
      <c r="L42" s="186">
        <v>5000</v>
      </c>
      <c r="M42" s="235" t="s">
        <v>21</v>
      </c>
      <c r="N42" s="10" t="s">
        <v>47</v>
      </c>
      <c r="O42" s="10" t="s">
        <v>48</v>
      </c>
    </row>
    <row r="43" spans="1:15" ht="135" x14ac:dyDescent="0.25">
      <c r="A43" s="303">
        <v>21</v>
      </c>
      <c r="B43" s="18" t="s">
        <v>43</v>
      </c>
      <c r="C43" s="11" t="s">
        <v>35</v>
      </c>
      <c r="D43" s="11" t="s">
        <v>44</v>
      </c>
      <c r="E43" s="237"/>
      <c r="F43" s="237" t="s">
        <v>12</v>
      </c>
      <c r="G43" s="220"/>
      <c r="H43" s="220"/>
      <c r="I43" s="236"/>
      <c r="J43" s="255">
        <v>10000</v>
      </c>
      <c r="K43" s="81"/>
      <c r="L43" s="186">
        <f>SUM(J43:K43)</f>
        <v>10000</v>
      </c>
      <c r="M43" s="237" t="s">
        <v>21</v>
      </c>
      <c r="N43" s="11" t="s">
        <v>49</v>
      </c>
      <c r="O43" s="11" t="s">
        <v>50</v>
      </c>
    </row>
    <row r="44" spans="1:15" x14ac:dyDescent="0.25">
      <c r="A44" s="305"/>
      <c r="B44" s="329"/>
      <c r="C44" s="87"/>
      <c r="D44" s="87"/>
      <c r="E44" s="87"/>
      <c r="F44" s="87"/>
      <c r="G44" s="88"/>
      <c r="H44" s="88"/>
      <c r="I44" s="127"/>
      <c r="J44" s="256"/>
      <c r="K44" s="6"/>
      <c r="L44" s="176"/>
      <c r="M44" s="87"/>
      <c r="N44" s="87"/>
      <c r="O44" s="87"/>
    </row>
    <row r="45" spans="1:15" x14ac:dyDescent="0.25">
      <c r="A45" s="305"/>
      <c r="B45" s="329"/>
      <c r="C45" s="87"/>
      <c r="D45" s="87"/>
      <c r="E45" s="87"/>
      <c r="F45" s="87"/>
      <c r="G45" s="88"/>
      <c r="H45" s="88"/>
      <c r="I45" s="127"/>
      <c r="J45" s="256"/>
      <c r="K45" s="6"/>
      <c r="L45" s="176"/>
      <c r="M45" s="87"/>
      <c r="N45" s="87"/>
      <c r="O45" s="87"/>
    </row>
    <row r="46" spans="1:15" x14ac:dyDescent="0.25">
      <c r="A46" s="305"/>
      <c r="B46" s="329"/>
      <c r="C46" s="87"/>
      <c r="D46" s="87"/>
      <c r="E46" s="87"/>
      <c r="F46" s="87"/>
      <c r="G46" s="88"/>
      <c r="H46" s="88"/>
      <c r="I46" s="127"/>
      <c r="J46" s="256"/>
      <c r="K46" s="6"/>
      <c r="L46" s="176"/>
      <c r="M46" s="87"/>
      <c r="N46" s="87"/>
      <c r="O46" s="87"/>
    </row>
    <row r="47" spans="1:15" x14ac:dyDescent="0.25">
      <c r="B47" s="330" t="s">
        <v>54</v>
      </c>
    </row>
    <row r="48" spans="1:15" x14ac:dyDescent="0.25">
      <c r="B48" s="330" t="s">
        <v>55</v>
      </c>
    </row>
    <row r="49" spans="1:15" ht="42" customHeight="1" x14ac:dyDescent="0.25">
      <c r="A49" s="600" t="s">
        <v>0</v>
      </c>
      <c r="B49" s="601" t="s">
        <v>1</v>
      </c>
      <c r="C49" s="594" t="s">
        <v>2</v>
      </c>
      <c r="D49" s="594" t="s">
        <v>13</v>
      </c>
      <c r="E49" s="594" t="s">
        <v>3</v>
      </c>
      <c r="F49" s="594"/>
      <c r="G49" s="594"/>
      <c r="H49" s="594"/>
      <c r="I49" s="595" t="s">
        <v>4</v>
      </c>
      <c r="J49" s="596"/>
      <c r="K49" s="596"/>
      <c r="L49" s="597"/>
      <c r="M49" s="594" t="s">
        <v>5</v>
      </c>
      <c r="N49" s="594" t="s">
        <v>15</v>
      </c>
      <c r="O49" s="594" t="s">
        <v>6</v>
      </c>
    </row>
    <row r="50" spans="1:15" ht="19.5" customHeight="1" x14ac:dyDescent="0.25">
      <c r="A50" s="600"/>
      <c r="B50" s="601"/>
      <c r="C50" s="594"/>
      <c r="D50" s="594"/>
      <c r="E50" s="5" t="s">
        <v>7</v>
      </c>
      <c r="F50" s="5" t="s">
        <v>8</v>
      </c>
      <c r="G50" s="5" t="s">
        <v>9</v>
      </c>
      <c r="H50" s="5" t="s">
        <v>10</v>
      </c>
      <c r="I50" s="117" t="s">
        <v>31</v>
      </c>
      <c r="J50" s="117" t="s">
        <v>67</v>
      </c>
      <c r="K50" s="42" t="s">
        <v>335</v>
      </c>
      <c r="L50" s="167" t="s">
        <v>364</v>
      </c>
      <c r="M50" s="594"/>
      <c r="N50" s="594"/>
      <c r="O50" s="594"/>
    </row>
    <row r="51" spans="1:15" ht="60" x14ac:dyDescent="0.25">
      <c r="A51" s="303">
        <v>22</v>
      </c>
      <c r="B51" s="13" t="s">
        <v>65</v>
      </c>
      <c r="C51" s="13" t="s">
        <v>56</v>
      </c>
      <c r="D51" s="13" t="s">
        <v>60</v>
      </c>
      <c r="E51" s="13"/>
      <c r="F51" s="13" t="s">
        <v>12</v>
      </c>
      <c r="G51" s="13" t="s">
        <v>12</v>
      </c>
      <c r="H51" s="13"/>
      <c r="I51" s="130"/>
      <c r="J51" s="156">
        <v>250000</v>
      </c>
      <c r="K51" s="76"/>
      <c r="L51" s="173">
        <f>SUM(J51:K51)</f>
        <v>250000</v>
      </c>
      <c r="M51" s="13" t="s">
        <v>21</v>
      </c>
      <c r="N51" s="13" t="s">
        <v>68</v>
      </c>
      <c r="O51" s="13" t="s">
        <v>69</v>
      </c>
    </row>
    <row r="52" spans="1:15" ht="75" x14ac:dyDescent="0.25">
      <c r="A52" s="303">
        <v>23</v>
      </c>
      <c r="B52" s="13" t="s">
        <v>73</v>
      </c>
      <c r="C52" s="14" t="s">
        <v>57</v>
      </c>
      <c r="D52" s="14" t="s">
        <v>61</v>
      </c>
      <c r="E52" s="14"/>
      <c r="F52" s="14" t="s">
        <v>12</v>
      </c>
      <c r="G52" s="14" t="s">
        <v>12</v>
      </c>
      <c r="H52" s="14" t="s">
        <v>12</v>
      </c>
      <c r="I52" s="131"/>
      <c r="J52" s="257">
        <v>40000</v>
      </c>
      <c r="K52" s="76"/>
      <c r="L52" s="173">
        <f>SUM(J52:K52)</f>
        <v>40000</v>
      </c>
      <c r="M52" s="13" t="s">
        <v>21</v>
      </c>
      <c r="N52" s="14" t="s">
        <v>70</v>
      </c>
      <c r="O52" s="14" t="s">
        <v>71</v>
      </c>
    </row>
    <row r="53" spans="1:15" ht="60" x14ac:dyDescent="0.25">
      <c r="A53" s="303">
        <v>24</v>
      </c>
      <c r="B53" s="13" t="s">
        <v>51</v>
      </c>
      <c r="C53" s="13" t="s">
        <v>58</v>
      </c>
      <c r="D53" s="13" t="s">
        <v>62</v>
      </c>
      <c r="E53" s="13" t="s">
        <v>12</v>
      </c>
      <c r="F53" s="13"/>
      <c r="G53" s="13"/>
      <c r="H53" s="13"/>
      <c r="I53" s="130"/>
      <c r="J53" s="130"/>
      <c r="K53" s="79">
        <v>150000</v>
      </c>
      <c r="L53" s="180">
        <f>SUM(K53)</f>
        <v>150000</v>
      </c>
      <c r="M53" s="13" t="s">
        <v>66</v>
      </c>
      <c r="N53" s="13" t="s">
        <v>68</v>
      </c>
      <c r="O53" s="13" t="s">
        <v>71</v>
      </c>
    </row>
    <row r="54" spans="1:15" ht="105" x14ac:dyDescent="0.25">
      <c r="A54" s="303">
        <v>25</v>
      </c>
      <c r="B54" s="13" t="s">
        <v>52</v>
      </c>
      <c r="C54" s="61" t="s">
        <v>59</v>
      </c>
      <c r="D54" s="61" t="s">
        <v>63</v>
      </c>
      <c r="E54" s="61" t="s">
        <v>12</v>
      </c>
      <c r="F54" s="61"/>
      <c r="G54" s="61"/>
      <c r="H54" s="61"/>
      <c r="I54" s="132"/>
      <c r="J54" s="161">
        <v>90000</v>
      </c>
      <c r="K54" s="77"/>
      <c r="L54" s="174">
        <f>SUM(J54:K54)</f>
        <v>90000</v>
      </c>
      <c r="M54" s="61" t="s">
        <v>21</v>
      </c>
      <c r="N54" s="61" t="s">
        <v>70</v>
      </c>
      <c r="O54" s="61" t="s">
        <v>71</v>
      </c>
    </row>
    <row r="55" spans="1:15" ht="60" x14ac:dyDescent="0.25">
      <c r="A55" s="303">
        <v>26</v>
      </c>
      <c r="B55" s="13" t="s">
        <v>53</v>
      </c>
      <c r="C55" s="13" t="s">
        <v>39</v>
      </c>
      <c r="D55" s="13" t="s">
        <v>64</v>
      </c>
      <c r="E55" s="13" t="s">
        <v>12</v>
      </c>
      <c r="F55" s="13" t="s">
        <v>12</v>
      </c>
      <c r="G55" s="13" t="s">
        <v>12</v>
      </c>
      <c r="H55" s="13" t="s">
        <v>12</v>
      </c>
      <c r="I55" s="130"/>
      <c r="J55" s="114">
        <v>40000</v>
      </c>
      <c r="K55" s="76"/>
      <c r="L55" s="173">
        <f>SUM(J55:K55)</f>
        <v>40000</v>
      </c>
      <c r="M55" s="13" t="s">
        <v>21</v>
      </c>
      <c r="N55" s="13" t="s">
        <v>70</v>
      </c>
      <c r="O55" s="13" t="s">
        <v>72</v>
      </c>
    </row>
    <row r="56" spans="1:15" x14ac:dyDescent="0.25">
      <c r="A56" s="306"/>
      <c r="B56" s="24"/>
      <c r="C56" s="24"/>
      <c r="D56" s="24"/>
      <c r="E56" s="24"/>
      <c r="F56" s="24"/>
      <c r="G56" s="24"/>
      <c r="H56" s="24"/>
      <c r="I56" s="164"/>
      <c r="J56" s="134"/>
      <c r="K56" s="85"/>
      <c r="L56" s="177"/>
      <c r="M56" s="24"/>
      <c r="N56" s="24"/>
      <c r="O56" s="24"/>
    </row>
    <row r="57" spans="1:15" x14ac:dyDescent="0.25">
      <c r="A57" s="306"/>
      <c r="B57" s="24"/>
      <c r="C57" s="24"/>
      <c r="D57" s="24"/>
      <c r="E57" s="24"/>
      <c r="F57" s="24"/>
      <c r="G57" s="24"/>
      <c r="H57" s="24"/>
      <c r="I57" s="164"/>
      <c r="J57" s="134"/>
      <c r="K57" s="85"/>
      <c r="L57" s="177"/>
      <c r="M57" s="24"/>
      <c r="N57" s="24"/>
      <c r="O57" s="24"/>
    </row>
    <row r="58" spans="1:15" x14ac:dyDescent="0.25">
      <c r="A58" s="306"/>
      <c r="B58" s="24"/>
      <c r="C58" s="24"/>
      <c r="D58" s="24"/>
      <c r="E58" s="24"/>
      <c r="F58" s="24"/>
      <c r="G58" s="24"/>
      <c r="H58" s="24"/>
      <c r="I58" s="164"/>
      <c r="J58" s="134"/>
      <c r="K58" s="85"/>
      <c r="L58" s="177"/>
      <c r="M58" s="24"/>
      <c r="N58" s="24"/>
      <c r="O58" s="24"/>
    </row>
    <row r="59" spans="1:15" x14ac:dyDescent="0.25">
      <c r="A59" s="306"/>
      <c r="B59" s="24"/>
      <c r="C59" s="24"/>
      <c r="D59" s="24"/>
      <c r="E59" s="24"/>
      <c r="F59" s="24"/>
      <c r="G59" s="24"/>
      <c r="H59" s="24"/>
      <c r="I59" s="164"/>
      <c r="J59" s="134"/>
      <c r="K59" s="85"/>
      <c r="L59" s="177"/>
      <c r="M59" s="24"/>
      <c r="N59" s="24"/>
      <c r="O59" s="24"/>
    </row>
    <row r="60" spans="1:15" x14ac:dyDescent="0.25">
      <c r="A60" s="307"/>
      <c r="B60" s="25"/>
      <c r="C60" s="25"/>
      <c r="D60" s="25"/>
      <c r="E60" s="25"/>
      <c r="F60" s="25"/>
      <c r="G60" s="25"/>
      <c r="H60" s="25"/>
      <c r="I60" s="133"/>
      <c r="J60" s="133"/>
      <c r="K60" s="63"/>
      <c r="L60" s="181"/>
      <c r="M60" s="63"/>
      <c r="N60" s="63"/>
      <c r="O60" s="63"/>
    </row>
    <row r="61" spans="1:15" x14ac:dyDescent="0.25">
      <c r="A61" s="305"/>
      <c r="B61" s="330" t="s">
        <v>54</v>
      </c>
      <c r="E61" s="25"/>
      <c r="F61" s="25"/>
      <c r="G61" s="25"/>
      <c r="H61" s="25"/>
      <c r="I61" s="133"/>
      <c r="J61" s="258"/>
      <c r="K61" s="6"/>
      <c r="L61" s="183"/>
      <c r="M61" s="6"/>
      <c r="N61" s="6"/>
      <c r="O61" s="6"/>
    </row>
    <row r="62" spans="1:15" x14ac:dyDescent="0.25">
      <c r="A62" s="305"/>
      <c r="B62" s="330" t="s">
        <v>55</v>
      </c>
      <c r="E62" s="25"/>
      <c r="F62" s="25"/>
      <c r="G62" s="25"/>
      <c r="H62" s="25"/>
      <c r="I62" s="133"/>
      <c r="J62" s="258"/>
      <c r="K62" s="6"/>
      <c r="L62" s="183"/>
      <c r="M62" s="6"/>
      <c r="N62" s="6"/>
      <c r="O62" s="6"/>
    </row>
    <row r="63" spans="1:15" ht="45" customHeight="1" x14ac:dyDescent="0.25">
      <c r="A63" s="600" t="s">
        <v>0</v>
      </c>
      <c r="B63" s="601" t="s">
        <v>1</v>
      </c>
      <c r="C63" s="594" t="s">
        <v>2</v>
      </c>
      <c r="D63" s="594" t="s">
        <v>13</v>
      </c>
      <c r="E63" s="594" t="s">
        <v>3</v>
      </c>
      <c r="F63" s="594"/>
      <c r="G63" s="594"/>
      <c r="H63" s="594"/>
      <c r="I63" s="594" t="s">
        <v>4</v>
      </c>
      <c r="J63" s="594"/>
      <c r="K63" s="594"/>
      <c r="L63" s="594"/>
      <c r="M63" s="594" t="s">
        <v>5</v>
      </c>
      <c r="N63" s="594" t="s">
        <v>15</v>
      </c>
      <c r="O63" s="594" t="s">
        <v>6</v>
      </c>
    </row>
    <row r="64" spans="1:15" ht="21" customHeight="1" x14ac:dyDescent="0.25">
      <c r="A64" s="600"/>
      <c r="B64" s="601"/>
      <c r="C64" s="594"/>
      <c r="D64" s="594"/>
      <c r="E64" s="94" t="s">
        <v>7</v>
      </c>
      <c r="F64" s="94" t="s">
        <v>8</v>
      </c>
      <c r="G64" s="94" t="s">
        <v>9</v>
      </c>
      <c r="H64" s="94" t="s">
        <v>10</v>
      </c>
      <c r="I64" s="120" t="s">
        <v>31</v>
      </c>
      <c r="J64" s="120" t="s">
        <v>67</v>
      </c>
      <c r="K64" s="95" t="s">
        <v>335</v>
      </c>
      <c r="L64" s="182" t="s">
        <v>364</v>
      </c>
      <c r="M64" s="594"/>
      <c r="N64" s="594"/>
      <c r="O64" s="594"/>
    </row>
    <row r="65" spans="1:15" ht="45" x14ac:dyDescent="0.25">
      <c r="A65" s="303">
        <v>27</v>
      </c>
      <c r="B65" s="13" t="s">
        <v>75</v>
      </c>
      <c r="C65" s="13" t="s">
        <v>57</v>
      </c>
      <c r="D65" s="13" t="s">
        <v>79</v>
      </c>
      <c r="E65" s="13" t="s">
        <v>12</v>
      </c>
      <c r="F65" s="13" t="s">
        <v>12</v>
      </c>
      <c r="G65" s="13" t="s">
        <v>12</v>
      </c>
      <c r="H65" s="13" t="s">
        <v>12</v>
      </c>
      <c r="I65" s="114">
        <v>10000</v>
      </c>
      <c r="J65" s="130"/>
      <c r="K65" s="76"/>
      <c r="L65" s="173">
        <f>SUM(I65:K65)</f>
        <v>10000</v>
      </c>
      <c r="M65" s="13" t="s">
        <v>31</v>
      </c>
      <c r="N65" s="13" t="s">
        <v>68</v>
      </c>
      <c r="O65" s="13"/>
    </row>
    <row r="66" spans="1:15" ht="90" x14ac:dyDescent="0.25">
      <c r="A66" s="303">
        <v>28</v>
      </c>
      <c r="B66" s="13" t="s">
        <v>74</v>
      </c>
      <c r="C66" s="13" t="s">
        <v>57</v>
      </c>
      <c r="D66" s="13" t="s">
        <v>78</v>
      </c>
      <c r="E66" s="13" t="s">
        <v>12</v>
      </c>
      <c r="F66" s="13" t="s">
        <v>12</v>
      </c>
      <c r="G66" s="13" t="s">
        <v>12</v>
      </c>
      <c r="H66" s="13" t="s">
        <v>12</v>
      </c>
      <c r="I66" s="130"/>
      <c r="J66" s="114">
        <v>10000</v>
      </c>
      <c r="K66" s="76"/>
      <c r="L66" s="173">
        <f>SUM(J66:K66)</f>
        <v>10000</v>
      </c>
      <c r="M66" s="13" t="s">
        <v>21</v>
      </c>
      <c r="N66" s="13" t="s">
        <v>68</v>
      </c>
      <c r="O66" s="13"/>
    </row>
    <row r="67" spans="1:15" ht="90" x14ac:dyDescent="0.25">
      <c r="A67" s="303">
        <v>29</v>
      </c>
      <c r="B67" s="61" t="s">
        <v>76</v>
      </c>
      <c r="C67" s="61" t="s">
        <v>39</v>
      </c>
      <c r="D67" s="61" t="s">
        <v>80</v>
      </c>
      <c r="E67" s="61" t="s">
        <v>12</v>
      </c>
      <c r="F67" s="61" t="s">
        <v>12</v>
      </c>
      <c r="G67" s="61" t="s">
        <v>12</v>
      </c>
      <c r="H67" s="61" t="s">
        <v>12</v>
      </c>
      <c r="I67" s="161">
        <v>10000</v>
      </c>
      <c r="J67" s="132"/>
      <c r="K67" s="77"/>
      <c r="L67" s="174">
        <f>SUM(I67:K67)</f>
        <v>10000</v>
      </c>
      <c r="M67" s="61" t="s">
        <v>31</v>
      </c>
      <c r="N67" s="61" t="s">
        <v>68</v>
      </c>
      <c r="O67" s="61" t="s">
        <v>82</v>
      </c>
    </row>
    <row r="68" spans="1:15" ht="60" x14ac:dyDescent="0.25">
      <c r="A68" s="303">
        <v>30</v>
      </c>
      <c r="B68" s="13" t="s">
        <v>348</v>
      </c>
      <c r="C68" s="13"/>
      <c r="D68" s="13" t="s">
        <v>406</v>
      </c>
      <c r="E68" s="13"/>
      <c r="F68" s="13" t="s">
        <v>89</v>
      </c>
      <c r="G68" s="13"/>
      <c r="H68" s="13" t="s">
        <v>89</v>
      </c>
      <c r="I68" s="114"/>
      <c r="J68" s="259">
        <v>33500</v>
      </c>
      <c r="K68" s="76"/>
      <c r="L68" s="173">
        <f>SUM(J68:K68)</f>
        <v>33500</v>
      </c>
      <c r="M68" s="13" t="s">
        <v>21</v>
      </c>
      <c r="N68" s="13" t="s">
        <v>68</v>
      </c>
      <c r="O68" s="13" t="s">
        <v>349</v>
      </c>
    </row>
    <row r="69" spans="1:15" ht="90" x14ac:dyDescent="0.25">
      <c r="A69" s="303">
        <v>31</v>
      </c>
      <c r="B69" s="13" t="s">
        <v>452</v>
      </c>
      <c r="C69" s="13"/>
      <c r="D69" s="13" t="s">
        <v>453</v>
      </c>
      <c r="E69" s="13"/>
      <c r="F69" s="13"/>
      <c r="G69" s="13" t="s">
        <v>12</v>
      </c>
      <c r="H69" s="13"/>
      <c r="I69" s="114"/>
      <c r="J69" s="259">
        <v>7000</v>
      </c>
      <c r="K69" s="76"/>
      <c r="L69" s="173">
        <f>SUM(I69:K69)</f>
        <v>7000</v>
      </c>
      <c r="M69" s="13" t="s">
        <v>21</v>
      </c>
      <c r="N69" s="13" t="s">
        <v>68</v>
      </c>
      <c r="O69" s="13" t="s">
        <v>349</v>
      </c>
    </row>
    <row r="70" spans="1:15" x14ac:dyDescent="0.25">
      <c r="A70" s="306"/>
      <c r="B70" s="24"/>
      <c r="C70" s="24"/>
      <c r="D70" s="24"/>
      <c r="E70" s="24"/>
      <c r="F70" s="24"/>
      <c r="G70" s="24"/>
      <c r="H70" s="24"/>
      <c r="I70" s="134"/>
      <c r="J70" s="260"/>
      <c r="K70" s="85"/>
      <c r="L70" s="177"/>
      <c r="M70" s="24"/>
      <c r="N70" s="24"/>
      <c r="O70" s="24"/>
    </row>
    <row r="71" spans="1:15" x14ac:dyDescent="0.25">
      <c r="B71" s="24"/>
      <c r="C71" s="24"/>
      <c r="D71" s="24"/>
      <c r="E71" s="24"/>
      <c r="F71" s="24"/>
      <c r="G71" s="24"/>
      <c r="H71" s="24"/>
      <c r="I71" s="134"/>
      <c r="J71" s="260"/>
      <c r="K71" s="85"/>
      <c r="L71" s="177"/>
      <c r="M71" s="24"/>
      <c r="N71" s="24"/>
      <c r="O71" s="24"/>
    </row>
    <row r="72" spans="1:15" x14ac:dyDescent="0.25">
      <c r="B72" s="24"/>
      <c r="C72" s="24"/>
      <c r="D72" s="24"/>
      <c r="E72" s="24"/>
      <c r="F72" s="24"/>
      <c r="G72" s="24"/>
      <c r="H72" s="24"/>
      <c r="I72" s="134"/>
      <c r="J72" s="260"/>
      <c r="K72" s="85"/>
      <c r="L72" s="177"/>
      <c r="M72" s="24"/>
      <c r="N72" s="24"/>
      <c r="O72" s="24"/>
    </row>
    <row r="73" spans="1:15" x14ac:dyDescent="0.25">
      <c r="B73" s="24"/>
      <c r="C73" s="24"/>
      <c r="D73" s="24"/>
      <c r="E73" s="24"/>
      <c r="F73" s="24"/>
      <c r="G73" s="24"/>
      <c r="H73" s="24"/>
      <c r="I73" s="134"/>
      <c r="J73" s="260"/>
      <c r="K73" s="85"/>
      <c r="L73" s="177"/>
      <c r="M73" s="24"/>
      <c r="N73" s="24"/>
      <c r="O73" s="24"/>
    </row>
    <row r="74" spans="1:15" x14ac:dyDescent="0.25">
      <c r="B74" s="330" t="s">
        <v>54</v>
      </c>
      <c r="E74" s="25"/>
      <c r="F74" s="24"/>
      <c r="G74" s="24"/>
      <c r="H74" s="24"/>
      <c r="I74" s="134"/>
      <c r="J74" s="164"/>
      <c r="K74" s="6"/>
      <c r="L74" s="183"/>
      <c r="M74" s="24"/>
      <c r="N74" s="24"/>
      <c r="O74" s="24"/>
    </row>
    <row r="75" spans="1:15" x14ac:dyDescent="0.25">
      <c r="B75" s="330" t="s">
        <v>55</v>
      </c>
      <c r="E75" s="25"/>
      <c r="F75" s="24"/>
      <c r="G75" s="24"/>
      <c r="H75" s="24"/>
      <c r="I75" s="134"/>
      <c r="J75" s="164"/>
      <c r="K75" s="6"/>
      <c r="L75" s="183"/>
      <c r="M75" s="24"/>
      <c r="N75" s="24"/>
      <c r="O75" s="24"/>
    </row>
    <row r="76" spans="1:15" ht="47.25" customHeight="1" x14ac:dyDescent="0.25">
      <c r="A76" s="600" t="s">
        <v>0</v>
      </c>
      <c r="B76" s="601" t="s">
        <v>1</v>
      </c>
      <c r="C76" s="594" t="s">
        <v>2</v>
      </c>
      <c r="D76" s="594" t="s">
        <v>13</v>
      </c>
      <c r="E76" s="594" t="s">
        <v>3</v>
      </c>
      <c r="F76" s="594"/>
      <c r="G76" s="594"/>
      <c r="H76" s="594"/>
      <c r="I76" s="595" t="s">
        <v>4</v>
      </c>
      <c r="J76" s="596"/>
      <c r="K76" s="596"/>
      <c r="L76" s="597"/>
      <c r="M76" s="594" t="s">
        <v>5</v>
      </c>
      <c r="N76" s="594" t="s">
        <v>15</v>
      </c>
      <c r="O76" s="594" t="s">
        <v>6</v>
      </c>
    </row>
    <row r="77" spans="1:15" ht="24.75" customHeight="1" x14ac:dyDescent="0.25">
      <c r="A77" s="600"/>
      <c r="B77" s="601"/>
      <c r="C77" s="594"/>
      <c r="D77" s="594"/>
      <c r="E77" s="94" t="s">
        <v>7</v>
      </c>
      <c r="F77" s="94" t="s">
        <v>8</v>
      </c>
      <c r="G77" s="94" t="s">
        <v>9</v>
      </c>
      <c r="H77" s="94" t="s">
        <v>10</v>
      </c>
      <c r="I77" s="120" t="s">
        <v>31</v>
      </c>
      <c r="J77" s="120" t="s">
        <v>67</v>
      </c>
      <c r="K77" s="95" t="s">
        <v>335</v>
      </c>
      <c r="L77" s="182" t="s">
        <v>364</v>
      </c>
      <c r="M77" s="594"/>
      <c r="N77" s="594"/>
      <c r="O77" s="594"/>
    </row>
    <row r="78" spans="1:15" ht="150" x14ac:dyDescent="0.25">
      <c r="A78" s="303">
        <v>32</v>
      </c>
      <c r="B78" s="13" t="s">
        <v>468</v>
      </c>
      <c r="C78" s="13" t="s">
        <v>77</v>
      </c>
      <c r="D78" s="13" t="s">
        <v>81</v>
      </c>
      <c r="E78" s="13" t="s">
        <v>12</v>
      </c>
      <c r="F78" s="13" t="s">
        <v>12</v>
      </c>
      <c r="G78" s="13" t="s">
        <v>12</v>
      </c>
      <c r="H78" s="13" t="s">
        <v>12</v>
      </c>
      <c r="I78" s="130"/>
      <c r="J78" s="114">
        <v>77688.37</v>
      </c>
      <c r="K78" s="76"/>
      <c r="L78" s="238">
        <f>SUM(I78:K78)</f>
        <v>77688.37</v>
      </c>
      <c r="M78" s="240" t="s">
        <v>21</v>
      </c>
      <c r="N78" s="13" t="s">
        <v>70</v>
      </c>
      <c r="O78" s="13" t="s">
        <v>83</v>
      </c>
    </row>
    <row r="79" spans="1:15" ht="135" x14ac:dyDescent="0.25">
      <c r="A79" s="303">
        <v>33</v>
      </c>
      <c r="B79" s="13" t="s">
        <v>437</v>
      </c>
      <c r="C79" s="13" t="s">
        <v>39</v>
      </c>
      <c r="D79" s="13" t="s">
        <v>84</v>
      </c>
      <c r="E79" s="13" t="s">
        <v>12</v>
      </c>
      <c r="F79" s="13" t="s">
        <v>12</v>
      </c>
      <c r="G79" s="13" t="s">
        <v>12</v>
      </c>
      <c r="H79" s="13" t="s">
        <v>12</v>
      </c>
      <c r="I79" s="130"/>
      <c r="J79" s="130"/>
      <c r="K79" s="15">
        <v>77688.37</v>
      </c>
      <c r="L79" s="239">
        <f>SUM(I79:K79)</f>
        <v>77688.37</v>
      </c>
      <c r="M79" s="130" t="s">
        <v>85</v>
      </c>
      <c r="N79" s="13" t="s">
        <v>70</v>
      </c>
      <c r="O79" s="130" t="s">
        <v>86</v>
      </c>
    </row>
    <row r="80" spans="1:15" x14ac:dyDescent="0.25">
      <c r="A80" s="305"/>
      <c r="B80" s="24"/>
      <c r="C80" s="24"/>
      <c r="D80" s="24"/>
      <c r="E80" s="24"/>
      <c r="F80" s="24"/>
      <c r="G80" s="24"/>
      <c r="H80" s="24"/>
      <c r="I80" s="164"/>
      <c r="J80" s="164"/>
      <c r="K80" s="165"/>
      <c r="L80" s="184"/>
      <c r="M80" s="24"/>
      <c r="N80" s="24"/>
      <c r="O80" s="24"/>
    </row>
    <row r="81" spans="1:15" x14ac:dyDescent="0.25">
      <c r="A81" s="305"/>
      <c r="B81" s="24"/>
      <c r="C81" s="24"/>
      <c r="D81" s="24"/>
      <c r="E81" s="24"/>
      <c r="F81" s="24"/>
      <c r="G81" s="24"/>
      <c r="H81" s="24"/>
      <c r="I81" s="164"/>
      <c r="J81" s="164"/>
      <c r="K81" s="165"/>
      <c r="L81" s="184"/>
      <c r="M81" s="24"/>
      <c r="N81" s="24"/>
      <c r="O81" s="24"/>
    </row>
    <row r="82" spans="1:15" x14ac:dyDescent="0.25">
      <c r="A82" s="305"/>
      <c r="B82" s="24"/>
      <c r="C82" s="24"/>
      <c r="D82" s="24"/>
      <c r="E82" s="24"/>
      <c r="F82" s="24"/>
      <c r="G82" s="24"/>
      <c r="H82" s="24"/>
      <c r="I82" s="164"/>
      <c r="J82" s="164"/>
      <c r="K82" s="165"/>
      <c r="L82" s="184"/>
      <c r="M82" s="24"/>
      <c r="N82" s="24"/>
      <c r="O82" s="24"/>
    </row>
    <row r="83" spans="1:15" x14ac:dyDescent="0.25">
      <c r="A83" s="305"/>
      <c r="B83" s="24"/>
      <c r="C83" s="24"/>
      <c r="D83" s="24"/>
      <c r="E83" s="24"/>
      <c r="F83" s="24"/>
      <c r="G83" s="24"/>
      <c r="H83" s="24"/>
      <c r="I83" s="164"/>
      <c r="J83" s="164"/>
      <c r="K83" s="165"/>
      <c r="L83" s="184"/>
      <c r="M83" s="24"/>
      <c r="N83" s="24"/>
      <c r="O83" s="24"/>
    </row>
    <row r="87" spans="1:15" ht="40.5" customHeight="1" x14ac:dyDescent="0.25"/>
    <row r="88" spans="1:15" x14ac:dyDescent="0.25">
      <c r="B88" s="330" t="s">
        <v>54</v>
      </c>
    </row>
    <row r="89" spans="1:15" x14ac:dyDescent="0.25">
      <c r="B89" s="330" t="s">
        <v>114</v>
      </c>
    </row>
    <row r="90" spans="1:15" ht="42" customHeight="1" x14ac:dyDescent="0.25">
      <c r="A90" s="600" t="s">
        <v>0</v>
      </c>
      <c r="B90" s="601" t="s">
        <v>1</v>
      </c>
      <c r="C90" s="594" t="s">
        <v>2</v>
      </c>
      <c r="D90" s="594" t="s">
        <v>13</v>
      </c>
      <c r="E90" s="594" t="s">
        <v>3</v>
      </c>
      <c r="F90" s="594"/>
      <c r="G90" s="594"/>
      <c r="H90" s="594"/>
      <c r="I90" s="595" t="s">
        <v>4</v>
      </c>
      <c r="J90" s="596"/>
      <c r="K90" s="596"/>
      <c r="L90" s="597"/>
      <c r="M90" s="594" t="s">
        <v>5</v>
      </c>
      <c r="N90" s="594" t="s">
        <v>15</v>
      </c>
      <c r="O90" s="594" t="s">
        <v>6</v>
      </c>
    </row>
    <row r="91" spans="1:15" ht="17.25" customHeight="1" x14ac:dyDescent="0.25">
      <c r="A91" s="600"/>
      <c r="B91" s="601"/>
      <c r="C91" s="594"/>
      <c r="D91" s="594"/>
      <c r="E91" s="94" t="s">
        <v>7</v>
      </c>
      <c r="F91" s="94" t="s">
        <v>8</v>
      </c>
      <c r="G91" s="94" t="s">
        <v>9</v>
      </c>
      <c r="H91" s="94" t="s">
        <v>10</v>
      </c>
      <c r="I91" s="120" t="s">
        <v>31</v>
      </c>
      <c r="J91" s="120" t="s">
        <v>67</v>
      </c>
      <c r="K91" s="95" t="s">
        <v>335</v>
      </c>
      <c r="L91" s="182" t="s">
        <v>364</v>
      </c>
      <c r="M91" s="594"/>
      <c r="N91" s="594"/>
      <c r="O91" s="594"/>
    </row>
    <row r="92" spans="1:15" ht="47.25" x14ac:dyDescent="0.25">
      <c r="A92" s="303">
        <v>34</v>
      </c>
      <c r="B92" s="61" t="s">
        <v>573</v>
      </c>
      <c r="C92" s="21" t="s">
        <v>39</v>
      </c>
      <c r="D92" s="8" t="s">
        <v>365</v>
      </c>
      <c r="E92" s="21" t="s">
        <v>12</v>
      </c>
      <c r="F92" s="21" t="s">
        <v>12</v>
      </c>
      <c r="G92" s="21" t="s">
        <v>12</v>
      </c>
      <c r="H92" s="21" t="s">
        <v>12</v>
      </c>
      <c r="I92" s="135"/>
      <c r="J92" s="261">
        <v>250000</v>
      </c>
      <c r="K92" s="76"/>
      <c r="L92" s="173">
        <f>SUM(J92:K92)</f>
        <v>250000</v>
      </c>
      <c r="M92" s="21" t="s">
        <v>21</v>
      </c>
      <c r="N92" s="21" t="s">
        <v>69</v>
      </c>
      <c r="O92" s="16" t="s">
        <v>105</v>
      </c>
    </row>
    <row r="93" spans="1:15" ht="80.25" customHeight="1" x14ac:dyDescent="0.25">
      <c r="A93" s="303">
        <v>35</v>
      </c>
      <c r="B93" s="22" t="s">
        <v>94</v>
      </c>
      <c r="C93" s="22" t="s">
        <v>95</v>
      </c>
      <c r="D93" s="13" t="s">
        <v>100</v>
      </c>
      <c r="E93" s="13"/>
      <c r="F93" s="13"/>
      <c r="G93" s="13" t="s">
        <v>12</v>
      </c>
      <c r="H93" s="13"/>
      <c r="I93" s="130"/>
      <c r="J93" s="114">
        <v>25000</v>
      </c>
      <c r="K93" s="7"/>
      <c r="L93" s="185">
        <f>SUM(I93:K93)</f>
        <v>25000</v>
      </c>
      <c r="M93" s="13" t="s">
        <v>21</v>
      </c>
      <c r="N93" s="13" t="s">
        <v>106</v>
      </c>
      <c r="O93" s="13" t="s">
        <v>107</v>
      </c>
    </row>
    <row r="94" spans="1:15" ht="31.5" x14ac:dyDescent="0.25">
      <c r="A94" s="303">
        <v>36</v>
      </c>
      <c r="B94" s="22" t="s">
        <v>96</v>
      </c>
      <c r="C94" s="13" t="s">
        <v>24</v>
      </c>
      <c r="D94" s="13" t="s">
        <v>101</v>
      </c>
      <c r="E94" s="13"/>
      <c r="F94" s="13" t="s">
        <v>12</v>
      </c>
      <c r="G94" s="13" t="s">
        <v>12</v>
      </c>
      <c r="H94" s="13"/>
      <c r="I94" s="130"/>
      <c r="J94" s="114">
        <v>17500</v>
      </c>
      <c r="K94" s="76"/>
      <c r="L94" s="173">
        <f>SUM(J94:K94)</f>
        <v>17500</v>
      </c>
      <c r="M94" s="13" t="s">
        <v>21</v>
      </c>
      <c r="N94" s="13" t="s">
        <v>106</v>
      </c>
      <c r="O94" s="13" t="s">
        <v>108</v>
      </c>
    </row>
    <row r="95" spans="1:15" ht="78.75" x14ac:dyDescent="0.25">
      <c r="A95" s="303">
        <v>37</v>
      </c>
      <c r="B95" s="22" t="s">
        <v>97</v>
      </c>
      <c r="C95" s="13" t="s">
        <v>24</v>
      </c>
      <c r="D95" s="13" t="s">
        <v>102</v>
      </c>
      <c r="E95" s="13"/>
      <c r="F95" s="13" t="s">
        <v>12</v>
      </c>
      <c r="G95" s="13" t="s">
        <v>12</v>
      </c>
      <c r="H95" s="13"/>
      <c r="I95" s="130"/>
      <c r="J95" s="114">
        <v>15000</v>
      </c>
      <c r="K95" s="76"/>
      <c r="L95" s="173">
        <f>SUM(I95:K95)</f>
        <v>15000</v>
      </c>
      <c r="M95" s="13" t="s">
        <v>21</v>
      </c>
      <c r="N95" s="13" t="s">
        <v>106</v>
      </c>
      <c r="O95" s="13" t="s">
        <v>454</v>
      </c>
    </row>
    <row r="96" spans="1:15" ht="30" x14ac:dyDescent="0.25">
      <c r="A96" s="303">
        <v>38</v>
      </c>
      <c r="B96" s="23" t="s">
        <v>98</v>
      </c>
      <c r="C96" s="13" t="s">
        <v>24</v>
      </c>
      <c r="D96" s="13" t="s">
        <v>103</v>
      </c>
      <c r="E96" s="13"/>
      <c r="F96" s="13" t="s">
        <v>12</v>
      </c>
      <c r="G96" s="13"/>
      <c r="H96" s="13"/>
      <c r="I96" s="130"/>
      <c r="J96" s="114">
        <v>40000</v>
      </c>
      <c r="K96" s="7"/>
      <c r="L96" s="179">
        <f>SUM(I96:K96)</f>
        <v>40000</v>
      </c>
      <c r="M96" s="13" t="s">
        <v>21</v>
      </c>
      <c r="N96" s="13" t="s">
        <v>106</v>
      </c>
      <c r="O96" s="13" t="s">
        <v>108</v>
      </c>
    </row>
    <row r="97" spans="1:16" ht="60" x14ac:dyDescent="0.25">
      <c r="A97" s="303">
        <v>39</v>
      </c>
      <c r="B97" s="13" t="s">
        <v>99</v>
      </c>
      <c r="C97" s="13" t="s">
        <v>24</v>
      </c>
      <c r="D97" s="61" t="s">
        <v>104</v>
      </c>
      <c r="E97" s="61"/>
      <c r="F97" s="61"/>
      <c r="G97" s="61"/>
      <c r="H97" s="61" t="s">
        <v>12</v>
      </c>
      <c r="I97" s="132"/>
      <c r="J97" s="161">
        <v>20000</v>
      </c>
      <c r="K97" s="77"/>
      <c r="L97" s="174">
        <f>SUM(I97:K97)</f>
        <v>20000</v>
      </c>
      <c r="M97" s="61" t="s">
        <v>21</v>
      </c>
      <c r="N97" s="61"/>
      <c r="O97" s="61" t="s">
        <v>108</v>
      </c>
    </row>
    <row r="98" spans="1:16" ht="97.5" customHeight="1" x14ac:dyDescent="0.25">
      <c r="A98" s="303">
        <v>40</v>
      </c>
      <c r="B98" s="13" t="s">
        <v>507</v>
      </c>
      <c r="C98" s="13" t="s">
        <v>24</v>
      </c>
      <c r="D98" s="13" t="s">
        <v>506</v>
      </c>
      <c r="E98" s="13" t="s">
        <v>12</v>
      </c>
      <c r="F98" s="13" t="s">
        <v>12</v>
      </c>
      <c r="G98" s="13" t="s">
        <v>12</v>
      </c>
      <c r="H98" s="13" t="s">
        <v>12</v>
      </c>
      <c r="I98" s="114">
        <v>6000</v>
      </c>
      <c r="J98" s="130"/>
      <c r="K98" s="76"/>
      <c r="L98" s="173">
        <f>SUM(I98:K98)</f>
        <v>6000</v>
      </c>
      <c r="M98" s="13" t="s">
        <v>31</v>
      </c>
      <c r="N98" s="13" t="s">
        <v>106</v>
      </c>
      <c r="O98" s="13" t="s">
        <v>109</v>
      </c>
    </row>
    <row r="99" spans="1:16" ht="17.25" customHeight="1" x14ac:dyDescent="0.25">
      <c r="A99" s="306"/>
      <c r="B99" s="24"/>
      <c r="C99" s="24"/>
      <c r="D99" s="24"/>
      <c r="E99" s="24"/>
      <c r="F99" s="24"/>
      <c r="G99" s="24"/>
      <c r="H99" s="24"/>
      <c r="I99" s="134"/>
      <c r="J99" s="164"/>
      <c r="K99" s="85"/>
      <c r="L99" s="177"/>
      <c r="M99" s="24"/>
      <c r="N99" s="24"/>
      <c r="O99" s="24"/>
    </row>
    <row r="100" spans="1:16" x14ac:dyDescent="0.25">
      <c r="A100" s="305"/>
      <c r="B100" s="330" t="s">
        <v>54</v>
      </c>
      <c r="E100" s="24"/>
      <c r="F100" s="24"/>
      <c r="G100" s="24"/>
      <c r="H100" s="24"/>
      <c r="I100" s="134"/>
      <c r="J100" s="164"/>
      <c r="K100" s="85"/>
      <c r="L100" s="177"/>
      <c r="M100" s="24"/>
      <c r="N100" s="24"/>
      <c r="O100" s="24"/>
    </row>
    <row r="101" spans="1:16" x14ac:dyDescent="0.25">
      <c r="A101" s="305"/>
      <c r="B101" s="330" t="s">
        <v>114</v>
      </c>
      <c r="E101" s="24"/>
      <c r="F101" s="24"/>
      <c r="G101" s="24"/>
      <c r="H101" s="24"/>
      <c r="I101" s="134"/>
      <c r="J101" s="164"/>
      <c r="K101" s="85"/>
      <c r="L101" s="177"/>
      <c r="M101" s="24"/>
      <c r="N101" s="24"/>
      <c r="O101" s="24"/>
    </row>
    <row r="102" spans="1:16" ht="42" customHeight="1" x14ac:dyDescent="0.25">
      <c r="A102" s="600" t="s">
        <v>0</v>
      </c>
      <c r="B102" s="601" t="s">
        <v>1</v>
      </c>
      <c r="C102" s="594" t="s">
        <v>2</v>
      </c>
      <c r="D102" s="594" t="s">
        <v>13</v>
      </c>
      <c r="E102" s="594" t="s">
        <v>3</v>
      </c>
      <c r="F102" s="594"/>
      <c r="G102" s="594"/>
      <c r="H102" s="594"/>
      <c r="I102" s="595" t="s">
        <v>4</v>
      </c>
      <c r="J102" s="596"/>
      <c r="K102" s="596"/>
      <c r="L102" s="597"/>
      <c r="M102" s="594" t="s">
        <v>5</v>
      </c>
      <c r="N102" s="594" t="s">
        <v>15</v>
      </c>
      <c r="O102" s="594" t="s">
        <v>6</v>
      </c>
    </row>
    <row r="103" spans="1:16" ht="23.25" customHeight="1" x14ac:dyDescent="0.25">
      <c r="A103" s="600"/>
      <c r="B103" s="601"/>
      <c r="C103" s="594"/>
      <c r="D103" s="594"/>
      <c r="E103" s="94" t="s">
        <v>7</v>
      </c>
      <c r="F103" s="94" t="s">
        <v>8</v>
      </c>
      <c r="G103" s="94" t="s">
        <v>9</v>
      </c>
      <c r="H103" s="94" t="s">
        <v>10</v>
      </c>
      <c r="I103" s="120" t="s">
        <v>31</v>
      </c>
      <c r="J103" s="120" t="s">
        <v>67</v>
      </c>
      <c r="K103" s="213" t="s">
        <v>335</v>
      </c>
      <c r="L103" s="214" t="s">
        <v>363</v>
      </c>
      <c r="M103" s="594"/>
      <c r="N103" s="594"/>
      <c r="O103" s="594"/>
    </row>
    <row r="104" spans="1:16" ht="96" customHeight="1" x14ac:dyDescent="0.25">
      <c r="A104" s="34">
        <v>41</v>
      </c>
      <c r="B104" s="16" t="s">
        <v>463</v>
      </c>
      <c r="C104" s="1" t="s">
        <v>462</v>
      </c>
      <c r="D104" s="34" t="s">
        <v>464</v>
      </c>
      <c r="E104" s="1" t="s">
        <v>12</v>
      </c>
      <c r="F104" s="1"/>
      <c r="G104" s="1"/>
      <c r="H104" s="1"/>
      <c r="I104" s="199"/>
      <c r="J104" s="262">
        <v>200000</v>
      </c>
      <c r="K104" s="206"/>
      <c r="L104" s="215">
        <v>200000</v>
      </c>
      <c r="M104" s="1" t="s">
        <v>21</v>
      </c>
      <c r="N104" s="1" t="s">
        <v>106</v>
      </c>
      <c r="O104" s="1" t="s">
        <v>72</v>
      </c>
    </row>
    <row r="105" spans="1:16" ht="99" customHeight="1" x14ac:dyDescent="0.25">
      <c r="A105" s="303">
        <v>42</v>
      </c>
      <c r="B105" s="18" t="s">
        <v>487</v>
      </c>
      <c r="C105" s="13" t="s">
        <v>39</v>
      </c>
      <c r="D105" s="13" t="s">
        <v>488</v>
      </c>
      <c r="E105" s="13"/>
      <c r="F105" s="13" t="s">
        <v>12</v>
      </c>
      <c r="G105" s="13" t="s">
        <v>12</v>
      </c>
      <c r="H105" s="13"/>
      <c r="I105" s="136"/>
      <c r="J105" s="284">
        <v>170000</v>
      </c>
      <c r="K105" s="81"/>
      <c r="L105" s="186">
        <f>SUM(I105:K105)</f>
        <v>170000</v>
      </c>
      <c r="M105" s="13" t="s">
        <v>21</v>
      </c>
      <c r="N105" s="13" t="s">
        <v>106</v>
      </c>
      <c r="O105" s="13" t="s">
        <v>110</v>
      </c>
    </row>
    <row r="106" spans="1:16" ht="60" x14ac:dyDescent="0.25">
      <c r="A106" s="303">
        <v>43</v>
      </c>
      <c r="B106" s="13" t="s">
        <v>449</v>
      </c>
      <c r="C106" s="13" t="s">
        <v>39</v>
      </c>
      <c r="D106" s="13" t="s">
        <v>450</v>
      </c>
      <c r="E106" s="13" t="s">
        <v>12</v>
      </c>
      <c r="F106" s="13" t="s">
        <v>12</v>
      </c>
      <c r="G106" s="13" t="s">
        <v>12</v>
      </c>
      <c r="H106" s="13" t="s">
        <v>12</v>
      </c>
      <c r="I106" s="130"/>
      <c r="J106" s="285">
        <v>155376.75</v>
      </c>
      <c r="K106" s="7"/>
      <c r="L106" s="114">
        <v>155376.75</v>
      </c>
      <c r="M106" s="13" t="s">
        <v>21</v>
      </c>
      <c r="N106" s="13" t="s">
        <v>106</v>
      </c>
      <c r="O106" s="13" t="s">
        <v>111</v>
      </c>
      <c r="P106">
        <f>SUM(I106:L106)</f>
        <v>310753.5</v>
      </c>
    </row>
    <row r="107" spans="1:16" ht="46.5" customHeight="1" x14ac:dyDescent="0.25">
      <c r="A107" s="303">
        <v>44</v>
      </c>
      <c r="B107" s="13" t="s">
        <v>112</v>
      </c>
      <c r="C107" s="13" t="s">
        <v>24</v>
      </c>
      <c r="D107" s="13" t="s">
        <v>113</v>
      </c>
      <c r="E107" s="13"/>
      <c r="F107" s="13"/>
      <c r="G107" s="13"/>
      <c r="H107" s="13"/>
      <c r="I107" s="114">
        <v>5000</v>
      </c>
      <c r="J107" s="130"/>
      <c r="K107" s="7"/>
      <c r="L107" s="179">
        <f>I107</f>
        <v>5000</v>
      </c>
      <c r="M107" s="13" t="s">
        <v>31</v>
      </c>
      <c r="N107" s="13" t="s">
        <v>106</v>
      </c>
      <c r="O107" s="13" t="s">
        <v>115</v>
      </c>
    </row>
    <row r="117" spans="1:15" ht="18" customHeight="1" x14ac:dyDescent="0.25">
      <c r="A117" s="308"/>
      <c r="B117" s="331" t="s">
        <v>54</v>
      </c>
      <c r="C117" s="6"/>
      <c r="D117" s="6"/>
      <c r="E117" s="26"/>
      <c r="F117" s="26"/>
      <c r="G117" s="26"/>
      <c r="H117" s="26"/>
      <c r="I117" s="137"/>
      <c r="J117" s="137"/>
      <c r="K117" s="27"/>
      <c r="L117" s="176"/>
      <c r="M117" s="26"/>
      <c r="N117" s="28"/>
      <c r="O117" s="28"/>
    </row>
    <row r="118" spans="1:15" x14ac:dyDescent="0.25">
      <c r="A118" s="308"/>
      <c r="B118" s="331" t="s">
        <v>114</v>
      </c>
      <c r="C118" s="6"/>
      <c r="D118" s="6"/>
      <c r="E118" s="26"/>
      <c r="F118" s="26"/>
      <c r="G118" s="26"/>
      <c r="H118" s="26"/>
      <c r="I118" s="137"/>
      <c r="J118" s="137"/>
      <c r="K118" s="27"/>
      <c r="L118" s="176"/>
      <c r="M118" s="26"/>
      <c r="N118" s="28"/>
      <c r="O118" s="28"/>
    </row>
    <row r="119" spans="1:15" ht="37.5" customHeight="1" x14ac:dyDescent="0.25">
      <c r="A119" s="600" t="s">
        <v>0</v>
      </c>
      <c r="B119" s="601" t="s">
        <v>1</v>
      </c>
      <c r="C119" s="594" t="s">
        <v>2</v>
      </c>
      <c r="D119" s="594" t="s">
        <v>13</v>
      </c>
      <c r="E119" s="594" t="s">
        <v>3</v>
      </c>
      <c r="F119" s="594"/>
      <c r="G119" s="594"/>
      <c r="H119" s="594"/>
      <c r="I119" s="595" t="s">
        <v>4</v>
      </c>
      <c r="J119" s="596"/>
      <c r="K119" s="596"/>
      <c r="L119" s="597"/>
      <c r="M119" s="594" t="s">
        <v>5</v>
      </c>
      <c r="N119" s="594" t="s">
        <v>15</v>
      </c>
      <c r="O119" s="594" t="s">
        <v>6</v>
      </c>
    </row>
    <row r="120" spans="1:15" ht="37.5" x14ac:dyDescent="0.25">
      <c r="A120" s="600"/>
      <c r="B120" s="601"/>
      <c r="C120" s="594"/>
      <c r="D120" s="594"/>
      <c r="E120" s="5" t="s">
        <v>7</v>
      </c>
      <c r="F120" s="5" t="s">
        <v>8</v>
      </c>
      <c r="G120" s="5" t="s">
        <v>9</v>
      </c>
      <c r="H120" s="5" t="s">
        <v>10</v>
      </c>
      <c r="I120" s="117" t="s">
        <v>31</v>
      </c>
      <c r="J120" s="117" t="s">
        <v>67</v>
      </c>
      <c r="K120" s="117" t="s">
        <v>335</v>
      </c>
      <c r="L120" s="167" t="s">
        <v>364</v>
      </c>
      <c r="M120" s="594"/>
      <c r="N120" s="594"/>
      <c r="O120" s="594"/>
    </row>
    <row r="121" spans="1:15" ht="105" x14ac:dyDescent="0.25">
      <c r="A121" s="303">
        <v>45</v>
      </c>
      <c r="B121" s="332" t="s">
        <v>87</v>
      </c>
      <c r="C121" s="617" t="s">
        <v>88</v>
      </c>
      <c r="D121" s="20" t="s">
        <v>370</v>
      </c>
      <c r="E121" s="76" t="s">
        <v>89</v>
      </c>
      <c r="F121" s="76"/>
      <c r="G121" s="76"/>
      <c r="H121" s="76"/>
      <c r="I121" s="138"/>
      <c r="J121" s="263">
        <v>5000</v>
      </c>
      <c r="K121" s="76"/>
      <c r="L121" s="173">
        <f t="shared" ref="L121:L122" si="0">SUM(I121:K121)</f>
        <v>5000</v>
      </c>
      <c r="M121" s="76" t="s">
        <v>21</v>
      </c>
      <c r="N121" s="20" t="s">
        <v>90</v>
      </c>
      <c r="O121" s="20" t="s">
        <v>72</v>
      </c>
    </row>
    <row r="122" spans="1:15" ht="75" x14ac:dyDescent="0.25">
      <c r="A122" s="304">
        <v>46</v>
      </c>
      <c r="B122" s="333" t="s">
        <v>91</v>
      </c>
      <c r="C122" s="618"/>
      <c r="D122" s="96" t="s">
        <v>371</v>
      </c>
      <c r="E122" s="77"/>
      <c r="F122" s="77" t="s">
        <v>89</v>
      </c>
      <c r="G122" s="77"/>
      <c r="H122" s="77"/>
      <c r="I122" s="139">
        <v>2000</v>
      </c>
      <c r="J122" s="264"/>
      <c r="K122" s="77"/>
      <c r="L122" s="174">
        <f t="shared" si="0"/>
        <v>2000</v>
      </c>
      <c r="M122" s="77" t="s">
        <v>31</v>
      </c>
      <c r="N122" s="96" t="s">
        <v>90</v>
      </c>
      <c r="O122" s="96" t="s">
        <v>92</v>
      </c>
    </row>
    <row r="123" spans="1:15" ht="90" x14ac:dyDescent="0.25">
      <c r="A123" s="303">
        <v>47</v>
      </c>
      <c r="B123" s="332" t="s">
        <v>415</v>
      </c>
      <c r="C123" s="20" t="s">
        <v>93</v>
      </c>
      <c r="D123" s="20" t="s">
        <v>416</v>
      </c>
      <c r="E123" s="76" t="s">
        <v>89</v>
      </c>
      <c r="F123" s="76" t="s">
        <v>89</v>
      </c>
      <c r="G123" s="76" t="s">
        <v>89</v>
      </c>
      <c r="H123" s="76" t="s">
        <v>89</v>
      </c>
      <c r="I123" s="138"/>
      <c r="J123" s="263">
        <v>3000</v>
      </c>
      <c r="K123" s="76"/>
      <c r="L123" s="173">
        <f>SUM(I123:K123)</f>
        <v>3000</v>
      </c>
      <c r="M123" s="76" t="s">
        <v>21</v>
      </c>
      <c r="N123" s="20" t="s">
        <v>90</v>
      </c>
      <c r="O123" s="19" t="s">
        <v>72</v>
      </c>
    </row>
    <row r="124" spans="1:15" x14ac:dyDescent="0.25">
      <c r="A124" s="308"/>
      <c r="B124" s="334"/>
      <c r="C124" s="28"/>
      <c r="D124" s="28"/>
      <c r="E124" s="26"/>
      <c r="F124" s="26"/>
      <c r="G124" s="26"/>
      <c r="H124" s="26"/>
      <c r="I124" s="140"/>
      <c r="J124" s="265"/>
      <c r="K124" s="85"/>
      <c r="L124" s="177"/>
      <c r="M124" s="26"/>
      <c r="N124" s="28"/>
      <c r="O124" s="26"/>
    </row>
    <row r="125" spans="1:15" x14ac:dyDescent="0.25">
      <c r="A125" s="308"/>
      <c r="B125" s="334"/>
      <c r="C125" s="28"/>
      <c r="D125" s="28"/>
      <c r="E125" s="26"/>
      <c r="F125" s="26"/>
      <c r="G125" s="26"/>
      <c r="H125" s="26"/>
      <c r="I125" s="140"/>
      <c r="J125" s="265"/>
      <c r="K125" s="85"/>
      <c r="L125" s="177"/>
      <c r="M125" s="26"/>
      <c r="N125" s="28"/>
      <c r="O125" s="26"/>
    </row>
    <row r="126" spans="1:15" x14ac:dyDescent="0.25">
      <c r="A126" s="308"/>
      <c r="B126" s="334"/>
      <c r="C126" s="28"/>
      <c r="D126" s="28"/>
      <c r="E126" s="26"/>
      <c r="F126" s="26"/>
      <c r="G126" s="26"/>
      <c r="H126" s="26"/>
      <c r="I126" s="140"/>
      <c r="J126" s="265"/>
      <c r="K126" s="85"/>
      <c r="L126" s="177"/>
      <c r="M126" s="26"/>
      <c r="N126" s="28"/>
      <c r="O126" s="26"/>
    </row>
    <row r="127" spans="1:15" x14ac:dyDescent="0.25">
      <c r="A127" s="308"/>
      <c r="B127" s="334"/>
      <c r="C127" s="28"/>
      <c r="D127" s="28"/>
      <c r="E127" s="26"/>
      <c r="F127" s="26"/>
      <c r="G127" s="26"/>
      <c r="H127" s="26"/>
      <c r="I127" s="140"/>
      <c r="J127" s="265"/>
      <c r="K127" s="85"/>
      <c r="L127" s="177"/>
      <c r="M127" s="26"/>
      <c r="N127" s="28"/>
      <c r="O127" s="26"/>
    </row>
    <row r="128" spans="1:15" x14ac:dyDescent="0.25">
      <c r="A128" s="308"/>
      <c r="B128" s="334"/>
      <c r="C128" s="28"/>
      <c r="D128" s="28"/>
      <c r="E128" s="26"/>
      <c r="F128" s="26"/>
      <c r="G128" s="26"/>
      <c r="H128" s="26"/>
      <c r="I128" s="140"/>
      <c r="J128" s="265"/>
      <c r="K128" s="85"/>
      <c r="L128" s="177"/>
      <c r="M128" s="26"/>
      <c r="N128" s="28"/>
      <c r="O128" s="26"/>
    </row>
    <row r="129" spans="1:15" x14ac:dyDescent="0.25">
      <c r="A129" s="308"/>
      <c r="B129" s="334"/>
      <c r="C129" s="28"/>
      <c r="D129" s="28"/>
      <c r="E129" s="26"/>
      <c r="F129" s="26"/>
      <c r="G129" s="26"/>
      <c r="H129" s="26"/>
      <c r="I129" s="140"/>
      <c r="J129" s="265"/>
      <c r="K129" s="85"/>
      <c r="L129" s="177"/>
      <c r="M129" s="26"/>
      <c r="N129" s="28"/>
      <c r="O129" s="26"/>
    </row>
    <row r="130" spans="1:15" x14ac:dyDescent="0.25">
      <c r="A130" s="308"/>
      <c r="B130" s="334"/>
      <c r="C130" s="28"/>
      <c r="D130" s="28"/>
      <c r="E130" s="26"/>
      <c r="F130" s="26"/>
      <c r="G130" s="26"/>
      <c r="H130" s="26"/>
      <c r="I130" s="140"/>
      <c r="J130" s="265"/>
      <c r="K130" s="85"/>
      <c r="L130" s="177"/>
      <c r="M130" s="26"/>
      <c r="N130" s="28"/>
      <c r="O130" s="26"/>
    </row>
    <row r="131" spans="1:15" x14ac:dyDescent="0.25">
      <c r="A131" s="308"/>
      <c r="B131" s="334"/>
      <c r="C131" s="28"/>
      <c r="D131" s="28"/>
      <c r="E131" s="26"/>
      <c r="F131" s="26"/>
      <c r="G131" s="26"/>
      <c r="H131" s="26"/>
      <c r="I131" s="140"/>
      <c r="J131" s="265"/>
      <c r="K131" s="85"/>
      <c r="L131" s="177"/>
      <c r="M131" s="26"/>
      <c r="N131" s="28"/>
      <c r="O131" s="26"/>
    </row>
    <row r="132" spans="1:15" x14ac:dyDescent="0.25">
      <c r="A132" s="308"/>
      <c r="B132" s="334"/>
      <c r="C132" s="28"/>
      <c r="D132" s="28"/>
      <c r="E132" s="26"/>
      <c r="F132" s="26"/>
      <c r="G132" s="26"/>
      <c r="H132" s="26"/>
      <c r="I132" s="140"/>
      <c r="J132" s="265"/>
      <c r="K132" s="85"/>
      <c r="L132" s="177"/>
      <c r="M132" s="26"/>
      <c r="N132" s="28"/>
      <c r="O132" s="26"/>
    </row>
    <row r="133" spans="1:15" ht="13.5" customHeight="1" x14ac:dyDescent="0.25">
      <c r="A133" s="308"/>
      <c r="B133" s="334"/>
      <c r="C133" s="28"/>
      <c r="D133" s="28"/>
      <c r="E133" s="26"/>
      <c r="F133" s="26"/>
      <c r="G133" s="26"/>
      <c r="H133" s="26"/>
      <c r="I133" s="140"/>
      <c r="J133" s="265"/>
      <c r="K133" s="85"/>
      <c r="L133" s="177"/>
      <c r="M133" s="26"/>
      <c r="N133" s="28"/>
      <c r="O133" s="26"/>
    </row>
    <row r="134" spans="1:15" x14ac:dyDescent="0.25">
      <c r="A134" s="308"/>
      <c r="B134" s="331" t="s">
        <v>54</v>
      </c>
      <c r="C134" s="6"/>
      <c r="D134" s="6"/>
      <c r="E134" s="26"/>
      <c r="F134" s="26"/>
      <c r="G134" s="26"/>
      <c r="H134" s="26"/>
      <c r="I134" s="140"/>
      <c r="J134" s="265"/>
      <c r="K134" s="85"/>
      <c r="L134" s="177"/>
      <c r="M134" s="26"/>
      <c r="N134" s="28"/>
      <c r="O134" s="26"/>
    </row>
    <row r="135" spans="1:15" x14ac:dyDescent="0.25">
      <c r="A135" s="308"/>
      <c r="B135" s="331" t="s">
        <v>366</v>
      </c>
      <c r="C135" s="6"/>
      <c r="D135" s="6"/>
      <c r="E135" s="26"/>
      <c r="F135" s="26"/>
      <c r="G135" s="26"/>
      <c r="H135" s="26"/>
      <c r="I135" s="140"/>
      <c r="J135" s="265"/>
      <c r="K135" s="85"/>
      <c r="L135" s="177"/>
      <c r="M135" s="26"/>
      <c r="N135" s="28"/>
      <c r="O135" s="26"/>
    </row>
    <row r="136" spans="1:15" ht="45" customHeight="1" x14ac:dyDescent="0.25">
      <c r="A136" s="600" t="s">
        <v>0</v>
      </c>
      <c r="B136" s="601" t="s">
        <v>1</v>
      </c>
      <c r="C136" s="594" t="s">
        <v>2</v>
      </c>
      <c r="D136" s="594" t="s">
        <v>13</v>
      </c>
      <c r="E136" s="609" t="s">
        <v>3</v>
      </c>
      <c r="F136" s="609"/>
      <c r="G136" s="609"/>
      <c r="H136" s="609"/>
      <c r="I136" s="595" t="s">
        <v>4</v>
      </c>
      <c r="J136" s="596"/>
      <c r="K136" s="596"/>
      <c r="L136" s="597"/>
      <c r="M136" s="594" t="s">
        <v>5</v>
      </c>
      <c r="N136" s="594" t="s">
        <v>15</v>
      </c>
      <c r="O136" s="594" t="s">
        <v>6</v>
      </c>
    </row>
    <row r="137" spans="1:15" ht="27" customHeight="1" x14ac:dyDescent="0.25">
      <c r="A137" s="600"/>
      <c r="B137" s="601"/>
      <c r="C137" s="594"/>
      <c r="D137" s="594"/>
      <c r="E137" s="94" t="s">
        <v>7</v>
      </c>
      <c r="F137" s="94" t="s">
        <v>8</v>
      </c>
      <c r="G137" s="94" t="s">
        <v>9</v>
      </c>
      <c r="H137" s="94" t="s">
        <v>10</v>
      </c>
      <c r="I137" s="120" t="s">
        <v>31</v>
      </c>
      <c r="J137" s="120" t="s">
        <v>67</v>
      </c>
      <c r="K137" s="120" t="s">
        <v>335</v>
      </c>
      <c r="L137" s="182" t="s">
        <v>364</v>
      </c>
      <c r="M137" s="594"/>
      <c r="N137" s="594"/>
      <c r="O137" s="594"/>
    </row>
    <row r="138" spans="1:15" ht="75" x14ac:dyDescent="0.25">
      <c r="A138" s="303">
        <v>48</v>
      </c>
      <c r="B138" s="332" t="s">
        <v>372</v>
      </c>
      <c r="C138" s="20" t="s">
        <v>367</v>
      </c>
      <c r="D138" s="20" t="s">
        <v>373</v>
      </c>
      <c r="E138" s="76" t="s">
        <v>12</v>
      </c>
      <c r="F138" s="76" t="s">
        <v>12</v>
      </c>
      <c r="G138" s="76" t="s">
        <v>12</v>
      </c>
      <c r="H138" s="76" t="s">
        <v>12</v>
      </c>
      <c r="I138" s="138">
        <v>2000</v>
      </c>
      <c r="J138" s="263"/>
      <c r="K138" s="76"/>
      <c r="L138" s="173">
        <f>I138</f>
        <v>2000</v>
      </c>
      <c r="M138" s="76" t="s">
        <v>31</v>
      </c>
      <c r="N138" s="64" t="s">
        <v>368</v>
      </c>
      <c r="O138" s="76" t="s">
        <v>369</v>
      </c>
    </row>
    <row r="139" spans="1:15" ht="90" x14ac:dyDescent="0.25">
      <c r="A139" s="303">
        <v>49</v>
      </c>
      <c r="B139" s="332" t="s">
        <v>455</v>
      </c>
      <c r="C139" s="20" t="s">
        <v>367</v>
      </c>
      <c r="D139" s="20" t="s">
        <v>374</v>
      </c>
      <c r="E139" s="76" t="s">
        <v>12</v>
      </c>
      <c r="F139" s="76" t="s">
        <v>12</v>
      </c>
      <c r="G139" s="76" t="s">
        <v>12</v>
      </c>
      <c r="H139" s="76" t="s">
        <v>12</v>
      </c>
      <c r="I139" s="138">
        <v>8000</v>
      </c>
      <c r="J139" s="263"/>
      <c r="K139" s="76"/>
      <c r="L139" s="173">
        <f t="shared" ref="L139" si="1">I139</f>
        <v>8000</v>
      </c>
      <c r="M139" s="76" t="s">
        <v>31</v>
      </c>
      <c r="N139" s="64" t="s">
        <v>368</v>
      </c>
      <c r="O139" s="76" t="s">
        <v>369</v>
      </c>
    </row>
    <row r="140" spans="1:15" ht="45" x14ac:dyDescent="0.25">
      <c r="A140" s="303">
        <v>50</v>
      </c>
      <c r="B140" s="332" t="s">
        <v>375</v>
      </c>
      <c r="C140" s="20" t="s">
        <v>367</v>
      </c>
      <c r="D140" s="20" t="s">
        <v>376</v>
      </c>
      <c r="E140" s="76" t="s">
        <v>12</v>
      </c>
      <c r="F140" s="76" t="s">
        <v>12</v>
      </c>
      <c r="G140" s="76" t="s">
        <v>12</v>
      </c>
      <c r="H140" s="76" t="s">
        <v>12</v>
      </c>
      <c r="I140" s="138"/>
      <c r="J140" s="263">
        <v>5000</v>
      </c>
      <c r="K140" s="76"/>
      <c r="L140" s="173">
        <f>J140</f>
        <v>5000</v>
      </c>
      <c r="M140" s="76" t="s">
        <v>21</v>
      </c>
      <c r="N140" s="64" t="s">
        <v>368</v>
      </c>
      <c r="O140" s="76" t="s">
        <v>369</v>
      </c>
    </row>
    <row r="141" spans="1:15" ht="41.25" customHeight="1" x14ac:dyDescent="0.25">
      <c r="A141" s="308"/>
      <c r="B141" s="334"/>
      <c r="C141" s="28"/>
      <c r="D141" s="26"/>
      <c r="E141" s="26"/>
      <c r="F141" s="26"/>
      <c r="G141" s="26"/>
      <c r="H141" s="26"/>
      <c r="I141" s="140"/>
      <c r="J141" s="265"/>
      <c r="K141" s="85"/>
      <c r="L141" s="177"/>
      <c r="M141" s="26"/>
      <c r="N141" s="28"/>
      <c r="O141" s="26"/>
    </row>
    <row r="142" spans="1:15" ht="41.25" customHeight="1" x14ac:dyDescent="0.25">
      <c r="A142" s="308"/>
      <c r="B142" s="334"/>
      <c r="C142" s="28"/>
      <c r="D142" s="26"/>
      <c r="E142" s="26"/>
      <c r="F142" s="26"/>
      <c r="G142" s="26"/>
      <c r="H142" s="26"/>
      <c r="I142" s="140"/>
      <c r="J142" s="265"/>
      <c r="K142" s="85"/>
      <c r="L142" s="177"/>
      <c r="M142" s="26"/>
      <c r="N142" s="28"/>
      <c r="O142" s="26"/>
    </row>
    <row r="143" spans="1:15" ht="41.25" customHeight="1" x14ac:dyDescent="0.25">
      <c r="A143" s="308"/>
      <c r="B143" s="334"/>
      <c r="C143" s="28"/>
      <c r="D143" s="26"/>
      <c r="E143" s="26"/>
      <c r="F143" s="26"/>
      <c r="G143" s="26"/>
      <c r="H143" s="26"/>
      <c r="I143" s="140"/>
      <c r="J143" s="265"/>
      <c r="K143" s="85"/>
      <c r="L143" s="177"/>
      <c r="M143" s="26"/>
      <c r="N143" s="28"/>
      <c r="O143" s="26"/>
    </row>
    <row r="144" spans="1:15" ht="41.25" customHeight="1" x14ac:dyDescent="0.25">
      <c r="A144" s="308"/>
      <c r="B144" s="334"/>
      <c r="C144" s="28"/>
      <c r="D144" s="26"/>
      <c r="E144" s="26"/>
      <c r="F144" s="26"/>
      <c r="G144" s="26"/>
      <c r="H144" s="26"/>
      <c r="I144" s="140"/>
      <c r="J144" s="265"/>
      <c r="K144" s="85"/>
      <c r="L144" s="177"/>
      <c r="M144" s="26"/>
      <c r="N144" s="28"/>
      <c r="O144" s="26"/>
    </row>
    <row r="145" spans="1:15" ht="41.25" customHeight="1" x14ac:dyDescent="0.25">
      <c r="A145" s="308"/>
      <c r="B145" s="334"/>
      <c r="C145" s="28"/>
      <c r="D145" s="26"/>
      <c r="E145" s="26"/>
      <c r="F145" s="26"/>
      <c r="G145" s="26"/>
      <c r="H145" s="26"/>
      <c r="I145" s="140"/>
      <c r="J145" s="265"/>
      <c r="K145" s="85"/>
      <c r="L145" s="177"/>
      <c r="M145" s="26"/>
      <c r="N145" s="28"/>
      <c r="O145" s="26"/>
    </row>
    <row r="146" spans="1:15" ht="13.5" customHeight="1" x14ac:dyDescent="0.25">
      <c r="A146" s="308"/>
      <c r="B146" s="334"/>
      <c r="C146" s="28"/>
      <c r="D146" s="26"/>
      <c r="E146" s="26"/>
      <c r="F146" s="26"/>
      <c r="G146" s="26"/>
      <c r="H146" s="26"/>
      <c r="I146" s="140"/>
      <c r="J146" s="265"/>
      <c r="K146" s="85"/>
      <c r="L146" s="177"/>
      <c r="M146" s="26"/>
      <c r="N146" s="28"/>
      <c r="O146" s="26"/>
    </row>
    <row r="147" spans="1:15" x14ac:dyDescent="0.25">
      <c r="B147" s="331" t="s">
        <v>54</v>
      </c>
      <c r="C147" s="6"/>
      <c r="D147" s="6"/>
    </row>
    <row r="148" spans="1:15" x14ac:dyDescent="0.25">
      <c r="B148" s="331" t="s">
        <v>129</v>
      </c>
      <c r="C148" s="6"/>
      <c r="D148" s="6"/>
    </row>
    <row r="149" spans="1:15" ht="27.75" customHeight="1" x14ac:dyDescent="0.25">
      <c r="A149" s="600" t="s">
        <v>0</v>
      </c>
      <c r="B149" s="601" t="s">
        <v>1</v>
      </c>
      <c r="C149" s="594" t="s">
        <v>2</v>
      </c>
      <c r="D149" s="594" t="s">
        <v>13</v>
      </c>
      <c r="E149" s="594" t="s">
        <v>3</v>
      </c>
      <c r="F149" s="594"/>
      <c r="G149" s="594"/>
      <c r="H149" s="594"/>
      <c r="I149" s="595" t="s">
        <v>4</v>
      </c>
      <c r="J149" s="596"/>
      <c r="K149" s="596"/>
      <c r="L149" s="597"/>
      <c r="M149" s="594" t="s">
        <v>5</v>
      </c>
      <c r="N149" s="594" t="s">
        <v>15</v>
      </c>
      <c r="O149" s="594" t="s">
        <v>6</v>
      </c>
    </row>
    <row r="150" spans="1:15" ht="27" customHeight="1" x14ac:dyDescent="0.25">
      <c r="A150" s="600"/>
      <c r="B150" s="601"/>
      <c r="C150" s="594"/>
      <c r="D150" s="594"/>
      <c r="E150" s="5" t="s">
        <v>7</v>
      </c>
      <c r="F150" s="5" t="s">
        <v>8</v>
      </c>
      <c r="G150" s="5" t="s">
        <v>9</v>
      </c>
      <c r="H150" s="5" t="s">
        <v>10</v>
      </c>
      <c r="I150" s="117" t="s">
        <v>31</v>
      </c>
      <c r="J150" s="117" t="s">
        <v>67</v>
      </c>
      <c r="K150" s="212" t="s">
        <v>335</v>
      </c>
      <c r="L150" s="167" t="s">
        <v>364</v>
      </c>
      <c r="M150" s="594"/>
      <c r="N150" s="594"/>
      <c r="O150" s="594"/>
    </row>
    <row r="151" spans="1:15" ht="90" x14ac:dyDescent="0.25">
      <c r="A151" s="303">
        <v>51</v>
      </c>
      <c r="B151" s="352" t="s">
        <v>117</v>
      </c>
      <c r="C151" s="19" t="s">
        <v>24</v>
      </c>
      <c r="D151" s="20" t="s">
        <v>377</v>
      </c>
      <c r="E151" s="200" t="s">
        <v>89</v>
      </c>
      <c r="F151" s="200" t="s">
        <v>89</v>
      </c>
      <c r="G151" s="200" t="s">
        <v>89</v>
      </c>
      <c r="H151" s="200" t="s">
        <v>89</v>
      </c>
      <c r="I151" s="141"/>
      <c r="J151" s="263">
        <v>4000</v>
      </c>
      <c r="K151" s="76"/>
      <c r="L151" s="173">
        <f>SUM(J151:K151)</f>
        <v>4000</v>
      </c>
      <c r="M151" s="19" t="s">
        <v>21</v>
      </c>
      <c r="N151" s="19" t="s">
        <v>118</v>
      </c>
      <c r="O151" s="20" t="s">
        <v>119</v>
      </c>
    </row>
    <row r="152" spans="1:15" ht="114.75" customHeight="1" x14ac:dyDescent="0.25">
      <c r="A152" s="303">
        <v>52</v>
      </c>
      <c r="B152" s="22" t="s">
        <v>130</v>
      </c>
      <c r="C152" s="9" t="s">
        <v>39</v>
      </c>
      <c r="D152" s="9" t="s">
        <v>131</v>
      </c>
      <c r="E152" s="8" t="s">
        <v>12</v>
      </c>
      <c r="F152" s="8" t="s">
        <v>12</v>
      </c>
      <c r="G152" s="8" t="s">
        <v>12</v>
      </c>
      <c r="H152" s="8" t="s">
        <v>12</v>
      </c>
      <c r="I152" s="123"/>
      <c r="J152" s="115">
        <v>4500</v>
      </c>
      <c r="K152" s="76"/>
      <c r="L152" s="173">
        <f>SUM(J152:K152)</f>
        <v>4500</v>
      </c>
      <c r="M152" s="9" t="s">
        <v>467</v>
      </c>
      <c r="N152" s="9" t="s">
        <v>132</v>
      </c>
      <c r="O152" s="9" t="s">
        <v>133</v>
      </c>
    </row>
    <row r="153" spans="1:15" ht="45" x14ac:dyDescent="0.25">
      <c r="A153" s="303">
        <v>53</v>
      </c>
      <c r="B153" s="332" t="s">
        <v>120</v>
      </c>
      <c r="C153" s="19" t="s">
        <v>24</v>
      </c>
      <c r="D153" s="20" t="s">
        <v>378</v>
      </c>
      <c r="E153" s="76" t="s">
        <v>89</v>
      </c>
      <c r="F153" s="76" t="s">
        <v>89</v>
      </c>
      <c r="G153" s="76" t="s">
        <v>89</v>
      </c>
      <c r="H153" s="76" t="s">
        <v>89</v>
      </c>
      <c r="I153" s="141"/>
      <c r="J153" s="263">
        <v>5000</v>
      </c>
      <c r="K153" s="76"/>
      <c r="L153" s="173">
        <f>SUM(J153:K153)</f>
        <v>5000</v>
      </c>
      <c r="M153" s="76" t="s">
        <v>21</v>
      </c>
      <c r="N153" s="76" t="s">
        <v>118</v>
      </c>
      <c r="O153" s="20" t="s">
        <v>121</v>
      </c>
    </row>
    <row r="154" spans="1:15" ht="45" x14ac:dyDescent="0.25">
      <c r="A154" s="303">
        <v>54</v>
      </c>
      <c r="B154" s="332" t="s">
        <v>379</v>
      </c>
      <c r="C154" s="19" t="s">
        <v>24</v>
      </c>
      <c r="D154" s="20" t="s">
        <v>380</v>
      </c>
      <c r="E154" s="76" t="s">
        <v>89</v>
      </c>
      <c r="F154" s="76" t="s">
        <v>89</v>
      </c>
      <c r="G154" s="76" t="s">
        <v>89</v>
      </c>
      <c r="H154" s="76" t="s">
        <v>89</v>
      </c>
      <c r="I154" s="141"/>
      <c r="J154" s="263">
        <v>6000</v>
      </c>
      <c r="K154" s="76"/>
      <c r="L154" s="173">
        <f>SUM(J154:K154)</f>
        <v>6000</v>
      </c>
      <c r="M154" s="76" t="s">
        <v>21</v>
      </c>
      <c r="N154" s="76" t="s">
        <v>118</v>
      </c>
      <c r="O154" s="20" t="s">
        <v>122</v>
      </c>
    </row>
    <row r="155" spans="1:15" ht="60" x14ac:dyDescent="0.25">
      <c r="A155" s="303">
        <v>55</v>
      </c>
      <c r="B155" s="332" t="s">
        <v>381</v>
      </c>
      <c r="C155" s="19" t="s">
        <v>24</v>
      </c>
      <c r="D155" s="20" t="s">
        <v>382</v>
      </c>
      <c r="E155" s="76" t="s">
        <v>89</v>
      </c>
      <c r="F155" s="76" t="s">
        <v>89</v>
      </c>
      <c r="G155" s="76" t="s">
        <v>89</v>
      </c>
      <c r="H155" s="76" t="s">
        <v>89</v>
      </c>
      <c r="I155" s="138"/>
      <c r="J155" s="263">
        <v>7000</v>
      </c>
      <c r="K155" s="76"/>
      <c r="L155" s="173">
        <f>SUM(I155:K155)</f>
        <v>7000</v>
      </c>
      <c r="M155" s="76" t="s">
        <v>21</v>
      </c>
      <c r="N155" s="76" t="s">
        <v>118</v>
      </c>
      <c r="O155" s="19" t="s">
        <v>123</v>
      </c>
    </row>
    <row r="156" spans="1:15" ht="60" x14ac:dyDescent="0.25">
      <c r="A156" s="303">
        <v>56</v>
      </c>
      <c r="B156" s="22" t="s">
        <v>134</v>
      </c>
      <c r="C156" s="9" t="s">
        <v>11</v>
      </c>
      <c r="D156" s="20" t="s">
        <v>383</v>
      </c>
      <c r="E156" s="58"/>
      <c r="F156" s="58"/>
      <c r="G156" s="58" t="s">
        <v>12</v>
      </c>
      <c r="H156" s="58"/>
      <c r="I156" s="123"/>
      <c r="J156" s="115">
        <v>3408</v>
      </c>
      <c r="K156" s="76"/>
      <c r="L156" s="173">
        <f>SUM(J156:K156)</f>
        <v>3408</v>
      </c>
      <c r="M156" s="9" t="s">
        <v>21</v>
      </c>
      <c r="N156" s="9" t="s">
        <v>132</v>
      </c>
      <c r="O156" s="9" t="s">
        <v>135</v>
      </c>
    </row>
    <row r="157" spans="1:15" ht="15.75" x14ac:dyDescent="0.25">
      <c r="A157" s="305"/>
      <c r="B157" s="111"/>
      <c r="C157" s="97"/>
      <c r="D157" s="28"/>
      <c r="E157" s="35"/>
      <c r="F157" s="35"/>
      <c r="G157" s="35"/>
      <c r="H157" s="35"/>
      <c r="I157" s="129"/>
      <c r="J157" s="266"/>
      <c r="K157" s="110"/>
      <c r="L157" s="187"/>
      <c r="M157" s="97"/>
      <c r="N157" s="97"/>
      <c r="O157" s="97"/>
    </row>
    <row r="158" spans="1:15" ht="15.75" x14ac:dyDescent="0.25">
      <c r="A158" s="305"/>
      <c r="B158" s="111"/>
      <c r="C158" s="198"/>
      <c r="D158" s="28"/>
      <c r="E158" s="35"/>
      <c r="F158" s="35"/>
      <c r="G158" s="35"/>
      <c r="H158" s="35"/>
      <c r="I158" s="129"/>
      <c r="J158" s="266"/>
      <c r="K158" s="110"/>
      <c r="L158" s="187"/>
      <c r="M158" s="198"/>
      <c r="N158" s="198"/>
      <c r="O158" s="198"/>
    </row>
    <row r="159" spans="1:15" x14ac:dyDescent="0.25">
      <c r="B159" s="331" t="s">
        <v>54</v>
      </c>
      <c r="C159" s="6"/>
      <c r="D159" s="6"/>
      <c r="F159" s="26"/>
      <c r="G159" s="26"/>
      <c r="H159" s="26"/>
      <c r="I159" s="137"/>
      <c r="J159" s="137"/>
      <c r="K159" s="26"/>
      <c r="L159" s="176"/>
      <c r="M159" s="26"/>
      <c r="N159" s="26"/>
      <c r="O159" s="26"/>
    </row>
    <row r="160" spans="1:15" ht="15" customHeight="1" x14ac:dyDescent="0.25">
      <c r="B160" s="331" t="s">
        <v>129</v>
      </c>
      <c r="C160" s="6"/>
      <c r="D160" s="6"/>
      <c r="F160" s="26"/>
      <c r="G160" s="26"/>
      <c r="H160" s="26"/>
      <c r="I160" s="137"/>
      <c r="J160" s="137"/>
      <c r="K160" s="26"/>
      <c r="L160" s="176"/>
      <c r="M160" s="26"/>
      <c r="N160" s="26"/>
      <c r="O160" s="26"/>
    </row>
    <row r="161" spans="1:15" ht="27" customHeight="1" x14ac:dyDescent="0.25">
      <c r="A161" s="600" t="s">
        <v>0</v>
      </c>
      <c r="B161" s="601" t="s">
        <v>1</v>
      </c>
      <c r="C161" s="594" t="s">
        <v>2</v>
      </c>
      <c r="D161" s="594" t="s">
        <v>13</v>
      </c>
      <c r="E161" s="594" t="s">
        <v>3</v>
      </c>
      <c r="F161" s="594"/>
      <c r="G161" s="594"/>
      <c r="H161" s="594"/>
      <c r="I161" s="595" t="s">
        <v>4</v>
      </c>
      <c r="J161" s="596"/>
      <c r="K161" s="596"/>
      <c r="L161" s="597"/>
      <c r="M161" s="594" t="s">
        <v>5</v>
      </c>
      <c r="N161" s="594" t="s">
        <v>15</v>
      </c>
      <c r="O161" s="594" t="s">
        <v>6</v>
      </c>
    </row>
    <row r="162" spans="1:15" ht="25.5" customHeight="1" x14ac:dyDescent="0.25">
      <c r="A162" s="600"/>
      <c r="B162" s="601"/>
      <c r="C162" s="594"/>
      <c r="D162" s="594"/>
      <c r="E162" s="5" t="s">
        <v>7</v>
      </c>
      <c r="F162" s="5" t="s">
        <v>8</v>
      </c>
      <c r="G162" s="5" t="s">
        <v>9</v>
      </c>
      <c r="H162" s="5" t="s">
        <v>10</v>
      </c>
      <c r="I162" s="117" t="s">
        <v>31</v>
      </c>
      <c r="J162" s="117" t="s">
        <v>67</v>
      </c>
      <c r="K162" s="212" t="s">
        <v>335</v>
      </c>
      <c r="L162" s="188" t="s">
        <v>363</v>
      </c>
      <c r="M162" s="594"/>
      <c r="N162" s="594"/>
      <c r="O162" s="594"/>
    </row>
    <row r="163" spans="1:15" ht="60" x14ac:dyDescent="0.25">
      <c r="A163" s="303">
        <v>57</v>
      </c>
      <c r="B163" s="332" t="s">
        <v>124</v>
      </c>
      <c r="C163" s="19" t="s">
        <v>24</v>
      </c>
      <c r="D163" s="20" t="s">
        <v>384</v>
      </c>
      <c r="E163" s="76" t="s">
        <v>89</v>
      </c>
      <c r="F163" s="76" t="s">
        <v>89</v>
      </c>
      <c r="G163" s="76" t="s">
        <v>89</v>
      </c>
      <c r="H163" s="76" t="s">
        <v>89</v>
      </c>
      <c r="I163" s="138"/>
      <c r="J163" s="263">
        <v>4000</v>
      </c>
      <c r="K163" s="76"/>
      <c r="L163" s="173">
        <f>SUM(J163:K163)</f>
        <v>4000</v>
      </c>
      <c r="M163" s="64" t="s">
        <v>21</v>
      </c>
      <c r="N163" s="76" t="s">
        <v>118</v>
      </c>
      <c r="O163" s="64" t="s">
        <v>125</v>
      </c>
    </row>
    <row r="164" spans="1:15" ht="138.75" customHeight="1" x14ac:dyDescent="0.25">
      <c r="A164" s="303">
        <v>58</v>
      </c>
      <c r="B164" s="332" t="s">
        <v>456</v>
      </c>
      <c r="C164" s="20" t="s">
        <v>126</v>
      </c>
      <c r="D164" s="20" t="s">
        <v>388</v>
      </c>
      <c r="E164" s="76" t="s">
        <v>89</v>
      </c>
      <c r="F164" s="76" t="s">
        <v>89</v>
      </c>
      <c r="G164" s="76" t="s">
        <v>89</v>
      </c>
      <c r="H164" s="76" t="s">
        <v>89</v>
      </c>
      <c r="I164" s="138"/>
      <c r="J164" s="138"/>
      <c r="K164" s="82">
        <v>10000</v>
      </c>
      <c r="L164" s="173">
        <f>SUM(I164:K164)</f>
        <v>10000</v>
      </c>
      <c r="M164" s="64" t="s">
        <v>499</v>
      </c>
      <c r="N164" s="76" t="s">
        <v>118</v>
      </c>
      <c r="O164" s="64" t="s">
        <v>127</v>
      </c>
    </row>
    <row r="165" spans="1:15" ht="163.5" customHeight="1" x14ac:dyDescent="0.25">
      <c r="A165" s="34">
        <v>59</v>
      </c>
      <c r="B165" s="17" t="s">
        <v>387</v>
      </c>
      <c r="C165" s="1" t="s">
        <v>126</v>
      </c>
      <c r="D165" s="91" t="s">
        <v>417</v>
      </c>
      <c r="E165" s="1"/>
      <c r="F165" s="1" t="s">
        <v>12</v>
      </c>
      <c r="G165" s="1" t="s">
        <v>12</v>
      </c>
      <c r="H165" s="1"/>
      <c r="I165" s="143">
        <v>3500</v>
      </c>
      <c r="J165" s="143">
        <v>3500</v>
      </c>
      <c r="K165" s="82">
        <v>3000</v>
      </c>
      <c r="L165" s="173">
        <f>SUM(I165:K165)</f>
        <v>10000</v>
      </c>
      <c r="M165" s="64" t="s">
        <v>474</v>
      </c>
      <c r="N165" s="76" t="s">
        <v>118</v>
      </c>
      <c r="O165" s="76" t="s">
        <v>22</v>
      </c>
    </row>
    <row r="166" spans="1:15" ht="33" customHeight="1" x14ac:dyDescent="0.25">
      <c r="A166" s="305"/>
      <c r="B166" s="334"/>
      <c r="C166" s="28"/>
      <c r="D166" s="28"/>
      <c r="E166" s="26"/>
      <c r="F166" s="26"/>
      <c r="G166" s="26"/>
      <c r="H166" s="26"/>
      <c r="I166" s="140"/>
      <c r="J166" s="140"/>
      <c r="K166" s="86"/>
      <c r="L166" s="177"/>
      <c r="M166" s="28"/>
      <c r="N166" s="26"/>
      <c r="O166" s="28"/>
    </row>
    <row r="167" spans="1:15" ht="33" customHeight="1" x14ac:dyDescent="0.25">
      <c r="A167" s="305"/>
      <c r="B167" s="334"/>
      <c r="C167" s="28"/>
      <c r="D167" s="28"/>
      <c r="E167" s="26"/>
      <c r="F167" s="26"/>
      <c r="G167" s="26"/>
      <c r="H167" s="26"/>
      <c r="I167" s="140"/>
      <c r="J167" s="140"/>
      <c r="K167" s="86"/>
      <c r="L167" s="177"/>
      <c r="M167" s="28"/>
      <c r="N167" s="26"/>
      <c r="O167" s="28"/>
    </row>
    <row r="168" spans="1:15" ht="21.75" customHeight="1" x14ac:dyDescent="0.25">
      <c r="A168" s="305"/>
      <c r="B168" s="334"/>
      <c r="C168" s="28"/>
      <c r="D168" s="28"/>
      <c r="E168" s="26"/>
      <c r="F168" s="26"/>
      <c r="G168" s="26"/>
      <c r="H168" s="26"/>
      <c r="I168" s="140"/>
      <c r="J168" s="140"/>
      <c r="K168" s="86"/>
      <c r="L168" s="177"/>
      <c r="M168" s="28"/>
      <c r="N168" s="26"/>
      <c r="O168" s="28"/>
    </row>
    <row r="169" spans="1:15" x14ac:dyDescent="0.25">
      <c r="A169" s="305"/>
      <c r="B169" s="331" t="s">
        <v>54</v>
      </c>
      <c r="C169" s="6"/>
      <c r="D169" s="6"/>
      <c r="E169" s="6"/>
      <c r="F169" s="26"/>
      <c r="G169" s="26"/>
      <c r="H169" s="26"/>
      <c r="I169" s="142"/>
      <c r="J169" s="142"/>
      <c r="K169" s="27"/>
      <c r="L169" s="176"/>
      <c r="M169" s="28"/>
      <c r="N169" s="26"/>
      <c r="O169" s="26"/>
    </row>
    <row r="170" spans="1:15" x14ac:dyDescent="0.25">
      <c r="A170" s="305"/>
      <c r="B170" s="331" t="s">
        <v>129</v>
      </c>
      <c r="C170" s="6"/>
      <c r="D170" s="6"/>
      <c r="E170" s="6"/>
      <c r="F170" s="26"/>
      <c r="G170" s="26"/>
      <c r="H170" s="26"/>
      <c r="I170" s="142"/>
      <c r="J170" s="142"/>
      <c r="K170" s="27"/>
      <c r="L170" s="176"/>
      <c r="M170" s="28"/>
      <c r="N170" s="26"/>
      <c r="O170" s="26"/>
    </row>
    <row r="171" spans="1:15" ht="26.25" customHeight="1" x14ac:dyDescent="0.25">
      <c r="A171" s="600" t="s">
        <v>0</v>
      </c>
      <c r="B171" s="601" t="s">
        <v>1</v>
      </c>
      <c r="C171" s="594" t="s">
        <v>2</v>
      </c>
      <c r="D171" s="594" t="s">
        <v>13</v>
      </c>
      <c r="E171" s="594" t="s">
        <v>3</v>
      </c>
      <c r="F171" s="594"/>
      <c r="G171" s="594"/>
      <c r="H171" s="594"/>
      <c r="I171" s="595" t="s">
        <v>4</v>
      </c>
      <c r="J171" s="596"/>
      <c r="K171" s="596"/>
      <c r="L171" s="597"/>
      <c r="M171" s="594" t="s">
        <v>5</v>
      </c>
      <c r="N171" s="594" t="s">
        <v>15</v>
      </c>
      <c r="O171" s="594" t="s">
        <v>6</v>
      </c>
    </row>
    <row r="172" spans="1:15" ht="22.5" customHeight="1" x14ac:dyDescent="0.25">
      <c r="A172" s="600"/>
      <c r="B172" s="601"/>
      <c r="C172" s="594"/>
      <c r="D172" s="594"/>
      <c r="E172" s="5" t="s">
        <v>7</v>
      </c>
      <c r="F172" s="5" t="s">
        <v>8</v>
      </c>
      <c r="G172" s="5" t="s">
        <v>9</v>
      </c>
      <c r="H172" s="5" t="s">
        <v>10</v>
      </c>
      <c r="I172" s="117" t="s">
        <v>31</v>
      </c>
      <c r="J172" s="117" t="s">
        <v>67</v>
      </c>
      <c r="K172" s="212" t="s">
        <v>335</v>
      </c>
      <c r="L172" s="189" t="s">
        <v>363</v>
      </c>
      <c r="M172" s="594"/>
      <c r="N172" s="594"/>
      <c r="O172" s="594"/>
    </row>
    <row r="173" spans="1:15" ht="135" x14ac:dyDescent="0.25">
      <c r="A173" s="303">
        <v>60</v>
      </c>
      <c r="B173" s="332" t="s">
        <v>386</v>
      </c>
      <c r="C173" s="20" t="s">
        <v>126</v>
      </c>
      <c r="D173" s="64" t="s">
        <v>385</v>
      </c>
      <c r="E173" s="200"/>
      <c r="F173" s="200" t="s">
        <v>89</v>
      </c>
      <c r="G173" s="200" t="s">
        <v>89</v>
      </c>
      <c r="H173" s="200" t="s">
        <v>89</v>
      </c>
      <c r="I173" s="138"/>
      <c r="J173" s="263">
        <v>10000</v>
      </c>
      <c r="K173" s="76"/>
      <c r="L173" s="173">
        <f>SUM(I173:K173)</f>
        <v>10000</v>
      </c>
      <c r="M173" s="76" t="s">
        <v>21</v>
      </c>
      <c r="N173" s="76" t="s">
        <v>118</v>
      </c>
      <c r="O173" s="64" t="s">
        <v>128</v>
      </c>
    </row>
    <row r="193" spans="1:15" x14ac:dyDescent="0.25">
      <c r="B193" s="330" t="s">
        <v>537</v>
      </c>
    </row>
    <row r="195" spans="1:15" x14ac:dyDescent="0.25">
      <c r="B195" s="331" t="s">
        <v>54</v>
      </c>
      <c r="C195" s="6"/>
      <c r="D195" s="6"/>
    </row>
    <row r="196" spans="1:15" x14ac:dyDescent="0.25">
      <c r="B196" s="331" t="s">
        <v>148</v>
      </c>
      <c r="C196" s="6"/>
      <c r="D196" s="6"/>
    </row>
    <row r="197" spans="1:15" ht="24.75" customHeight="1" x14ac:dyDescent="0.25">
      <c r="A197" s="600" t="s">
        <v>0</v>
      </c>
      <c r="B197" s="601" t="s">
        <v>1</v>
      </c>
      <c r="C197" s="594" t="s">
        <v>2</v>
      </c>
      <c r="D197" s="594" t="s">
        <v>13</v>
      </c>
      <c r="E197" s="594" t="s">
        <v>3</v>
      </c>
      <c r="F197" s="594"/>
      <c r="G197" s="594"/>
      <c r="H197" s="594"/>
      <c r="I197" s="595" t="s">
        <v>4</v>
      </c>
      <c r="J197" s="596"/>
      <c r="K197" s="596"/>
      <c r="L197" s="597"/>
      <c r="M197" s="594" t="s">
        <v>5</v>
      </c>
      <c r="N197" s="594" t="s">
        <v>15</v>
      </c>
      <c r="O197" s="594" t="s">
        <v>6</v>
      </c>
    </row>
    <row r="198" spans="1:15" ht="25.5" customHeight="1" x14ac:dyDescent="0.25">
      <c r="A198" s="600"/>
      <c r="B198" s="601"/>
      <c r="C198" s="594"/>
      <c r="D198" s="594"/>
      <c r="E198" s="5" t="s">
        <v>7</v>
      </c>
      <c r="F198" s="5" t="s">
        <v>8</v>
      </c>
      <c r="G198" s="5" t="s">
        <v>9</v>
      </c>
      <c r="H198" s="5" t="s">
        <v>10</v>
      </c>
      <c r="I198" s="117" t="s">
        <v>31</v>
      </c>
      <c r="J198" s="117" t="s">
        <v>67</v>
      </c>
      <c r="K198" s="212" t="s">
        <v>335</v>
      </c>
      <c r="L198" s="189" t="s">
        <v>363</v>
      </c>
      <c r="M198" s="594"/>
      <c r="N198" s="594"/>
      <c r="O198" s="594"/>
    </row>
    <row r="199" spans="1:15" ht="60" x14ac:dyDescent="0.25">
      <c r="A199" s="303">
        <v>61</v>
      </c>
      <c r="B199" s="13" t="s">
        <v>553</v>
      </c>
      <c r="C199" s="8" t="s">
        <v>438</v>
      </c>
      <c r="D199" s="58" t="s">
        <v>439</v>
      </c>
      <c r="E199" s="8" t="s">
        <v>12</v>
      </c>
      <c r="F199" s="8" t="s">
        <v>12</v>
      </c>
      <c r="G199" s="8"/>
      <c r="H199" s="8"/>
      <c r="J199" s="124">
        <v>100000</v>
      </c>
      <c r="K199" s="7"/>
      <c r="L199" s="173">
        <f>SUM(I199:K199)</f>
        <v>100000</v>
      </c>
      <c r="M199" s="43" t="s">
        <v>21</v>
      </c>
      <c r="N199" s="8" t="s">
        <v>143</v>
      </c>
      <c r="O199" s="8" t="s">
        <v>32</v>
      </c>
    </row>
    <row r="200" spans="1:15" ht="60" x14ac:dyDescent="0.25">
      <c r="A200" s="303">
        <v>62</v>
      </c>
      <c r="B200" s="13" t="s">
        <v>136</v>
      </c>
      <c r="C200" s="8" t="s">
        <v>24</v>
      </c>
      <c r="D200" s="8" t="s">
        <v>139</v>
      </c>
      <c r="E200" s="8" t="s">
        <v>12</v>
      </c>
      <c r="F200" s="8" t="s">
        <v>12</v>
      </c>
      <c r="G200" s="8" t="s">
        <v>12</v>
      </c>
      <c r="H200" s="8"/>
      <c r="I200" s="123"/>
      <c r="J200" s="115">
        <v>20000</v>
      </c>
      <c r="K200" s="7"/>
      <c r="L200" s="173">
        <f t="shared" ref="L200:L202" si="2">SUM(I200:K200)</f>
        <v>20000</v>
      </c>
      <c r="M200" s="43" t="s">
        <v>21</v>
      </c>
      <c r="N200" s="8" t="s">
        <v>143</v>
      </c>
      <c r="O200" s="8" t="s">
        <v>144</v>
      </c>
    </row>
    <row r="201" spans="1:15" ht="60" x14ac:dyDescent="0.25">
      <c r="A201" s="303">
        <v>63</v>
      </c>
      <c r="B201" s="13" t="s">
        <v>440</v>
      </c>
      <c r="C201" s="8" t="s">
        <v>137</v>
      </c>
      <c r="D201" s="8" t="s">
        <v>441</v>
      </c>
      <c r="E201" s="8" t="s">
        <v>12</v>
      </c>
      <c r="F201" s="8" t="s">
        <v>12</v>
      </c>
      <c r="G201" s="8" t="s">
        <v>12</v>
      </c>
      <c r="H201" s="8" t="s">
        <v>12</v>
      </c>
      <c r="I201" s="144">
        <v>10000</v>
      </c>
      <c r="J201" s="123"/>
      <c r="K201" s="7"/>
      <c r="L201" s="173">
        <f t="shared" si="2"/>
        <v>10000</v>
      </c>
      <c r="M201" s="43" t="s">
        <v>31</v>
      </c>
      <c r="N201" s="8" t="s">
        <v>143</v>
      </c>
      <c r="O201" s="8" t="s">
        <v>145</v>
      </c>
    </row>
    <row r="202" spans="1:15" ht="60" x14ac:dyDescent="0.25">
      <c r="A202" s="303">
        <v>64</v>
      </c>
      <c r="B202" s="61" t="s">
        <v>138</v>
      </c>
      <c r="C202" s="38" t="s">
        <v>24</v>
      </c>
      <c r="D202" s="38" t="s">
        <v>140</v>
      </c>
      <c r="E202" s="38" t="s">
        <v>12</v>
      </c>
      <c r="F202" s="38" t="s">
        <v>12</v>
      </c>
      <c r="G202" s="38" t="s">
        <v>12</v>
      </c>
      <c r="H202" s="38" t="s">
        <v>12</v>
      </c>
      <c r="I202" s="145">
        <v>106000</v>
      </c>
      <c r="J202" s="267">
        <v>84000</v>
      </c>
      <c r="K202" s="54"/>
      <c r="L202" s="174">
        <f t="shared" si="2"/>
        <v>190000</v>
      </c>
      <c r="M202" s="38" t="s">
        <v>490</v>
      </c>
      <c r="N202" s="38" t="s">
        <v>143</v>
      </c>
      <c r="O202" s="38" t="s">
        <v>32</v>
      </c>
    </row>
    <row r="203" spans="1:15" ht="45" x14ac:dyDescent="0.25">
      <c r="A203" s="303">
        <v>65</v>
      </c>
      <c r="B203" s="13" t="s">
        <v>552</v>
      </c>
      <c r="C203" s="58" t="s">
        <v>35</v>
      </c>
      <c r="D203" s="58" t="s">
        <v>141</v>
      </c>
      <c r="E203" s="58"/>
      <c r="F203" s="58"/>
      <c r="G203" s="58" t="s">
        <v>12</v>
      </c>
      <c r="H203" s="58" t="s">
        <v>12</v>
      </c>
      <c r="I203" s="115">
        <v>5000</v>
      </c>
      <c r="J203" s="123"/>
      <c r="K203" s="7"/>
      <c r="L203" s="173">
        <f>SUM(I203:K203)</f>
        <v>5000</v>
      </c>
      <c r="M203" s="58" t="s">
        <v>31</v>
      </c>
      <c r="N203" s="58" t="s">
        <v>143</v>
      </c>
      <c r="O203" s="58" t="s">
        <v>146</v>
      </c>
    </row>
    <row r="204" spans="1:15" ht="45" x14ac:dyDescent="0.25">
      <c r="A204" s="303">
        <v>66</v>
      </c>
      <c r="B204" s="13" t="s">
        <v>532</v>
      </c>
      <c r="C204" s="45" t="s">
        <v>35</v>
      </c>
      <c r="D204" s="45" t="s">
        <v>142</v>
      </c>
      <c r="E204" s="21" t="s">
        <v>12</v>
      </c>
      <c r="F204" s="21" t="s">
        <v>12</v>
      </c>
      <c r="G204" s="21" t="s">
        <v>12</v>
      </c>
      <c r="H204" s="21" t="s">
        <v>12</v>
      </c>
      <c r="I204" s="115">
        <v>6000</v>
      </c>
      <c r="J204" s="135"/>
      <c r="K204" s="7"/>
      <c r="L204" s="173">
        <f>SUM(I204:K204)</f>
        <v>6000</v>
      </c>
      <c r="M204" s="45" t="s">
        <v>31</v>
      </c>
      <c r="N204" s="45" t="s">
        <v>143</v>
      </c>
      <c r="O204" s="45" t="s">
        <v>147</v>
      </c>
    </row>
    <row r="205" spans="1:15" ht="75" x14ac:dyDescent="0.25">
      <c r="A205" s="303">
        <v>67</v>
      </c>
      <c r="B205" s="13" t="s">
        <v>536</v>
      </c>
      <c r="C205" s="45" t="s">
        <v>57</v>
      </c>
      <c r="D205" s="45" t="s">
        <v>152</v>
      </c>
      <c r="E205" s="45" t="s">
        <v>12</v>
      </c>
      <c r="F205" s="45" t="s">
        <v>12</v>
      </c>
      <c r="G205" s="45" t="s">
        <v>12</v>
      </c>
      <c r="H205" s="45" t="s">
        <v>12</v>
      </c>
      <c r="I205" s="146">
        <v>10000</v>
      </c>
      <c r="J205" s="123"/>
      <c r="K205" s="30" t="s">
        <v>153</v>
      </c>
      <c r="L205" s="144"/>
      <c r="M205" s="45" t="s">
        <v>154</v>
      </c>
      <c r="N205" s="45" t="s">
        <v>143</v>
      </c>
      <c r="O205" s="45" t="s">
        <v>155</v>
      </c>
    </row>
    <row r="206" spans="1:15" ht="38.25" customHeight="1" x14ac:dyDescent="0.25">
      <c r="A206" s="303">
        <v>68</v>
      </c>
      <c r="B206" s="13" t="s">
        <v>149</v>
      </c>
      <c r="C206" s="45" t="s">
        <v>24</v>
      </c>
      <c r="D206" s="45" t="s">
        <v>157</v>
      </c>
      <c r="E206" s="45" t="s">
        <v>12</v>
      </c>
      <c r="F206" s="45" t="s">
        <v>12</v>
      </c>
      <c r="G206" s="45" t="s">
        <v>12</v>
      </c>
      <c r="H206" s="45" t="s">
        <v>12</v>
      </c>
      <c r="I206" s="115">
        <v>5000</v>
      </c>
      <c r="J206" s="123"/>
      <c r="K206" s="7"/>
      <c r="L206" s="173">
        <f>SUM(I206:K206)</f>
        <v>5000</v>
      </c>
      <c r="M206" s="45" t="s">
        <v>31</v>
      </c>
      <c r="N206" s="45" t="s">
        <v>143</v>
      </c>
      <c r="O206" s="45" t="s">
        <v>147</v>
      </c>
    </row>
    <row r="207" spans="1:15" x14ac:dyDescent="0.25">
      <c r="B207" s="331" t="s">
        <v>54</v>
      </c>
      <c r="C207" s="6"/>
      <c r="D207" s="6"/>
    </row>
    <row r="208" spans="1:15" x14ac:dyDescent="0.25">
      <c r="B208" s="331" t="s">
        <v>148</v>
      </c>
      <c r="C208" s="6"/>
      <c r="D208" s="6"/>
    </row>
    <row r="209" spans="1:15" ht="24.75" customHeight="1" x14ac:dyDescent="0.25">
      <c r="A209" s="600" t="s">
        <v>0</v>
      </c>
      <c r="B209" s="601" t="s">
        <v>1</v>
      </c>
      <c r="C209" s="594" t="s">
        <v>2</v>
      </c>
      <c r="D209" s="594" t="s">
        <v>13</v>
      </c>
      <c r="E209" s="594" t="s">
        <v>3</v>
      </c>
      <c r="F209" s="594"/>
      <c r="G209" s="594"/>
      <c r="H209" s="594"/>
      <c r="I209" s="595" t="s">
        <v>4</v>
      </c>
      <c r="J209" s="596"/>
      <c r="K209" s="596"/>
      <c r="L209" s="597"/>
      <c r="M209" s="594" t="s">
        <v>5</v>
      </c>
      <c r="N209" s="594" t="s">
        <v>15</v>
      </c>
      <c r="O209" s="594" t="s">
        <v>6</v>
      </c>
    </row>
    <row r="210" spans="1:15" ht="19.5" customHeight="1" x14ac:dyDescent="0.25">
      <c r="A210" s="600"/>
      <c r="B210" s="601"/>
      <c r="C210" s="594"/>
      <c r="D210" s="594"/>
      <c r="E210" s="5" t="s">
        <v>7</v>
      </c>
      <c r="F210" s="5" t="s">
        <v>8</v>
      </c>
      <c r="G210" s="5" t="s">
        <v>9</v>
      </c>
      <c r="H210" s="5" t="s">
        <v>10</v>
      </c>
      <c r="I210" s="117" t="s">
        <v>31</v>
      </c>
      <c r="J210" s="117" t="s">
        <v>67</v>
      </c>
      <c r="K210" s="42" t="s">
        <v>335</v>
      </c>
      <c r="L210" s="189" t="s">
        <v>363</v>
      </c>
      <c r="M210" s="594"/>
      <c r="N210" s="594"/>
      <c r="O210" s="594"/>
    </row>
    <row r="211" spans="1:15" ht="46.5" customHeight="1" x14ac:dyDescent="0.25">
      <c r="A211" s="91">
        <v>69</v>
      </c>
      <c r="B211" s="335" t="s">
        <v>543</v>
      </c>
      <c r="C211" s="349" t="s">
        <v>473</v>
      </c>
      <c r="D211" s="335" t="s">
        <v>544</v>
      </c>
      <c r="E211" s="91" t="s">
        <v>12</v>
      </c>
      <c r="F211" s="91" t="s">
        <v>12</v>
      </c>
      <c r="G211" s="91" t="s">
        <v>12</v>
      </c>
      <c r="H211" s="247" t="s">
        <v>12</v>
      </c>
      <c r="I211" s="248"/>
      <c r="J211" s="248"/>
      <c r="K211" s="247"/>
      <c r="L211" s="249"/>
      <c r="M211" s="247" t="s">
        <v>156</v>
      </c>
      <c r="N211" s="350" t="s">
        <v>160</v>
      </c>
      <c r="O211" s="247" t="s">
        <v>143</v>
      </c>
    </row>
    <row r="212" spans="1:15" ht="78.75" x14ac:dyDescent="0.25">
      <c r="A212" s="309">
        <v>70</v>
      </c>
      <c r="B212" s="22" t="s">
        <v>150</v>
      </c>
      <c r="C212" s="347" t="s">
        <v>72</v>
      </c>
      <c r="D212" s="9" t="s">
        <v>508</v>
      </c>
      <c r="E212" s="58" t="s">
        <v>12</v>
      </c>
      <c r="F212" s="58" t="s">
        <v>12</v>
      </c>
      <c r="G212" s="58" t="s">
        <v>12</v>
      </c>
      <c r="H212" s="37" t="s">
        <v>12</v>
      </c>
      <c r="I212" s="147"/>
      <c r="J212" s="268">
        <v>25000</v>
      </c>
      <c r="K212" s="62"/>
      <c r="L212" s="190">
        <f>SUM(I212:K212)</f>
        <v>25000</v>
      </c>
      <c r="M212" s="37" t="s">
        <v>21</v>
      </c>
      <c r="N212" s="37" t="s">
        <v>143</v>
      </c>
      <c r="O212" s="37" t="s">
        <v>144</v>
      </c>
    </row>
    <row r="213" spans="1:15" ht="63" x14ac:dyDescent="0.25">
      <c r="A213" s="309">
        <v>71</v>
      </c>
      <c r="B213" s="22" t="s">
        <v>542</v>
      </c>
      <c r="C213" s="9" t="s">
        <v>24</v>
      </c>
      <c r="D213" s="9" t="s">
        <v>545</v>
      </c>
      <c r="E213" s="58" t="s">
        <v>12</v>
      </c>
      <c r="F213" s="58" t="s">
        <v>12</v>
      </c>
      <c r="G213" s="58" t="s">
        <v>12</v>
      </c>
      <c r="H213" s="37" t="s">
        <v>12</v>
      </c>
      <c r="I213" s="147"/>
      <c r="J213" s="268"/>
      <c r="K213" s="62"/>
      <c r="L213" s="190"/>
      <c r="M213" s="37" t="s">
        <v>156</v>
      </c>
      <c r="N213" s="247" t="s">
        <v>160</v>
      </c>
      <c r="O213" s="247" t="s">
        <v>143</v>
      </c>
    </row>
    <row r="214" spans="1:15" ht="47.25" x14ac:dyDescent="0.25">
      <c r="A214" s="309">
        <v>72</v>
      </c>
      <c r="B214" s="22" t="s">
        <v>539</v>
      </c>
      <c r="C214" s="9" t="s">
        <v>57</v>
      </c>
      <c r="D214" s="9" t="s">
        <v>546</v>
      </c>
      <c r="E214" s="58" t="s">
        <v>12</v>
      </c>
      <c r="F214" s="58" t="s">
        <v>12</v>
      </c>
      <c r="G214" s="58" t="s">
        <v>12</v>
      </c>
      <c r="H214" s="37" t="s">
        <v>12</v>
      </c>
      <c r="I214" s="346">
        <v>10000</v>
      </c>
      <c r="J214" s="268">
        <v>20000</v>
      </c>
      <c r="K214" s="62"/>
      <c r="L214" s="190">
        <v>30000</v>
      </c>
      <c r="M214" s="37" t="s">
        <v>540</v>
      </c>
      <c r="N214" s="37" t="s">
        <v>143</v>
      </c>
      <c r="O214" s="37" t="s">
        <v>541</v>
      </c>
    </row>
    <row r="215" spans="1:15" ht="78.75" x14ac:dyDescent="0.25">
      <c r="A215" s="309">
        <v>73</v>
      </c>
      <c r="B215" s="348" t="s">
        <v>548</v>
      </c>
      <c r="C215" s="9" t="s">
        <v>57</v>
      </c>
      <c r="D215" s="9" t="s">
        <v>547</v>
      </c>
      <c r="E215" s="58" t="s">
        <v>89</v>
      </c>
      <c r="F215" s="58" t="s">
        <v>89</v>
      </c>
      <c r="G215" s="58" t="s">
        <v>89</v>
      </c>
      <c r="H215" s="37" t="s">
        <v>89</v>
      </c>
      <c r="I215" s="346">
        <v>15000</v>
      </c>
      <c r="J215" s="268">
        <v>20000</v>
      </c>
      <c r="K215" s="62"/>
      <c r="L215" s="190">
        <v>35000</v>
      </c>
      <c r="M215" s="37" t="s">
        <v>540</v>
      </c>
      <c r="N215" s="37" t="s">
        <v>143</v>
      </c>
      <c r="O215" s="37" t="s">
        <v>541</v>
      </c>
    </row>
    <row r="216" spans="1:15" ht="47.25" x14ac:dyDescent="0.25">
      <c r="A216" s="303">
        <v>74</v>
      </c>
      <c r="B216" s="22" t="s">
        <v>151</v>
      </c>
      <c r="C216" s="9" t="s">
        <v>39</v>
      </c>
      <c r="D216" s="9" t="s">
        <v>159</v>
      </c>
      <c r="E216" s="58" t="s">
        <v>12</v>
      </c>
      <c r="F216" s="58" t="s">
        <v>12</v>
      </c>
      <c r="G216" s="58" t="s">
        <v>12</v>
      </c>
      <c r="H216" s="8" t="s">
        <v>12</v>
      </c>
      <c r="I216" s="123"/>
      <c r="J216" s="123"/>
      <c r="K216" s="78">
        <v>100000</v>
      </c>
      <c r="L216" s="191">
        <f>SUM(I216:K216)</f>
        <v>100000</v>
      </c>
      <c r="M216" s="9"/>
      <c r="N216" s="9" t="s">
        <v>160</v>
      </c>
      <c r="O216" s="9" t="s">
        <v>161</v>
      </c>
    </row>
    <row r="217" spans="1:15" ht="78" customHeight="1" x14ac:dyDescent="0.25">
      <c r="A217" s="34">
        <v>75</v>
      </c>
      <c r="B217" s="16" t="s">
        <v>459</v>
      </c>
      <c r="C217" s="34" t="s">
        <v>460</v>
      </c>
      <c r="D217" s="34" t="s">
        <v>461</v>
      </c>
      <c r="E217" s="34" t="s">
        <v>12</v>
      </c>
      <c r="F217" s="34" t="s">
        <v>12</v>
      </c>
      <c r="G217" s="34"/>
      <c r="H217" s="34"/>
      <c r="I217" s="157"/>
      <c r="J217" s="269">
        <v>125000</v>
      </c>
      <c r="K217" s="34"/>
      <c r="L217" s="194">
        <v>125000</v>
      </c>
      <c r="M217" s="34" t="s">
        <v>21</v>
      </c>
      <c r="N217" s="34" t="s">
        <v>72</v>
      </c>
      <c r="O217" s="34" t="s">
        <v>106</v>
      </c>
    </row>
    <row r="219" spans="1:15" ht="23.25" customHeight="1" x14ac:dyDescent="0.25">
      <c r="B219" s="314" t="s">
        <v>322</v>
      </c>
      <c r="C219" s="32"/>
      <c r="D219" s="33"/>
      <c r="E219" s="33"/>
      <c r="F219" s="33"/>
      <c r="G219" s="33"/>
    </row>
    <row r="220" spans="1:15" ht="21" customHeight="1" x14ac:dyDescent="0.25">
      <c r="B220" s="314" t="s">
        <v>179</v>
      </c>
      <c r="C220" s="32"/>
      <c r="D220" s="32"/>
      <c r="E220" s="32"/>
      <c r="F220" s="32"/>
      <c r="G220" s="32"/>
    </row>
    <row r="221" spans="1:15" ht="45.75" customHeight="1" x14ac:dyDescent="0.25">
      <c r="A221" s="600" t="s">
        <v>0</v>
      </c>
      <c r="B221" s="601" t="s">
        <v>1</v>
      </c>
      <c r="C221" s="594" t="s">
        <v>2</v>
      </c>
      <c r="D221" s="594" t="s">
        <v>13</v>
      </c>
      <c r="E221" s="594" t="s">
        <v>3</v>
      </c>
      <c r="F221" s="594"/>
      <c r="G221" s="594"/>
      <c r="H221" s="594"/>
      <c r="I221" s="595" t="s">
        <v>4</v>
      </c>
      <c r="J221" s="596"/>
      <c r="K221" s="596"/>
      <c r="L221" s="597"/>
      <c r="M221" s="594" t="s">
        <v>5</v>
      </c>
      <c r="N221" s="594" t="s">
        <v>15</v>
      </c>
      <c r="O221" s="594" t="s">
        <v>6</v>
      </c>
    </row>
    <row r="222" spans="1:15" ht="26.25" customHeight="1" x14ac:dyDescent="0.25">
      <c r="A222" s="600"/>
      <c r="B222" s="601"/>
      <c r="C222" s="594"/>
      <c r="D222" s="594"/>
      <c r="E222" s="5" t="s">
        <v>7</v>
      </c>
      <c r="F222" s="5" t="s">
        <v>8</v>
      </c>
      <c r="G222" s="5" t="s">
        <v>9</v>
      </c>
      <c r="H222" s="5" t="s">
        <v>10</v>
      </c>
      <c r="I222" s="117" t="s">
        <v>31</v>
      </c>
      <c r="J222" s="117" t="s">
        <v>67</v>
      </c>
      <c r="K222" s="212" t="s">
        <v>335</v>
      </c>
      <c r="L222" s="189" t="s">
        <v>363</v>
      </c>
      <c r="M222" s="594"/>
      <c r="N222" s="594"/>
      <c r="O222" s="594"/>
    </row>
    <row r="223" spans="1:15" ht="63" x14ac:dyDescent="0.25">
      <c r="A223" s="303">
        <v>76</v>
      </c>
      <c r="B223" s="22" t="s">
        <v>475</v>
      </c>
      <c r="C223" s="9" t="s">
        <v>39</v>
      </c>
      <c r="D223" s="9" t="s">
        <v>497</v>
      </c>
      <c r="E223" s="58" t="s">
        <v>12</v>
      </c>
      <c r="F223" s="58" t="s">
        <v>12</v>
      </c>
      <c r="G223" s="58" t="s">
        <v>12</v>
      </c>
      <c r="H223" s="58"/>
      <c r="I223" s="123"/>
      <c r="J223" s="149">
        <v>400000</v>
      </c>
      <c r="K223" s="7"/>
      <c r="L223" s="173">
        <f>SUM(J223:K223)</f>
        <v>400000</v>
      </c>
      <c r="M223" s="9" t="s">
        <v>21</v>
      </c>
      <c r="N223" s="9" t="s">
        <v>176</v>
      </c>
      <c r="O223" s="9" t="s">
        <v>177</v>
      </c>
    </row>
    <row r="224" spans="1:15" ht="47.25" x14ac:dyDescent="0.25">
      <c r="A224" s="303">
        <v>77</v>
      </c>
      <c r="B224" s="22" t="s">
        <v>533</v>
      </c>
      <c r="C224" s="9" t="s">
        <v>57</v>
      </c>
      <c r="D224" s="9" t="s">
        <v>498</v>
      </c>
      <c r="E224" s="58" t="s">
        <v>12</v>
      </c>
      <c r="F224" s="58" t="s">
        <v>12</v>
      </c>
      <c r="G224" s="58" t="s">
        <v>12</v>
      </c>
      <c r="H224" s="58" t="s">
        <v>12</v>
      </c>
      <c r="I224" s="123"/>
      <c r="J224" s="149"/>
      <c r="K224" s="179">
        <v>4000000</v>
      </c>
      <c r="L224" s="173">
        <v>4000000</v>
      </c>
      <c r="M224" s="9" t="s">
        <v>156</v>
      </c>
      <c r="N224" s="9"/>
      <c r="O224" s="9"/>
    </row>
    <row r="225" spans="1:15" ht="81.75" customHeight="1" x14ac:dyDescent="0.25">
      <c r="A225" s="303">
        <v>78</v>
      </c>
      <c r="B225" s="22" t="s">
        <v>162</v>
      </c>
      <c r="C225" s="9" t="s">
        <v>163</v>
      </c>
      <c r="D225" s="9" t="s">
        <v>164</v>
      </c>
      <c r="E225" s="58" t="s">
        <v>12</v>
      </c>
      <c r="F225" s="58" t="s">
        <v>12</v>
      </c>
      <c r="G225" s="58" t="s">
        <v>12</v>
      </c>
      <c r="H225" s="58" t="s">
        <v>12</v>
      </c>
      <c r="I225" s="123"/>
      <c r="J225" s="149">
        <v>2500000</v>
      </c>
      <c r="K225" s="7"/>
      <c r="L225" s="173">
        <f>SUM(I225:K225)</f>
        <v>2500000</v>
      </c>
      <c r="M225" s="9" t="s">
        <v>67</v>
      </c>
      <c r="N225" s="9" t="s">
        <v>176</v>
      </c>
      <c r="O225" s="9" t="s">
        <v>177</v>
      </c>
    </row>
    <row r="226" spans="1:15" ht="102" customHeight="1" x14ac:dyDescent="0.25">
      <c r="A226" s="303">
        <v>79</v>
      </c>
      <c r="B226" s="22" t="s">
        <v>165</v>
      </c>
      <c r="C226" s="9" t="s">
        <v>166</v>
      </c>
      <c r="D226" s="9" t="s">
        <v>167</v>
      </c>
      <c r="E226" s="58" t="s">
        <v>12</v>
      </c>
      <c r="F226" s="58" t="s">
        <v>12</v>
      </c>
      <c r="G226" s="58" t="s">
        <v>12</v>
      </c>
      <c r="H226" s="58" t="s">
        <v>12</v>
      </c>
      <c r="I226" s="123"/>
      <c r="J226" s="149">
        <v>6862179.4400000004</v>
      </c>
      <c r="K226" s="7"/>
      <c r="L226" s="173">
        <f>SUM(I226:K226)</f>
        <v>6862179.4400000004</v>
      </c>
      <c r="M226" s="9" t="s">
        <v>67</v>
      </c>
      <c r="N226" s="9" t="s">
        <v>176</v>
      </c>
      <c r="O226" s="9" t="s">
        <v>177</v>
      </c>
    </row>
    <row r="227" spans="1:15" ht="47.25" x14ac:dyDescent="0.25">
      <c r="A227" s="303">
        <v>80</v>
      </c>
      <c r="B227" s="22" t="s">
        <v>168</v>
      </c>
      <c r="C227" s="22" t="s">
        <v>57</v>
      </c>
      <c r="D227" s="22" t="s">
        <v>169</v>
      </c>
      <c r="E227" s="13" t="s">
        <v>12</v>
      </c>
      <c r="F227" s="13" t="s">
        <v>12</v>
      </c>
      <c r="G227" s="13" t="s">
        <v>12</v>
      </c>
      <c r="H227" s="13" t="s">
        <v>12</v>
      </c>
      <c r="I227" s="285">
        <v>100000</v>
      </c>
      <c r="J227" s="130">
        <v>100000</v>
      </c>
      <c r="K227" s="76"/>
      <c r="L227" s="173">
        <f>SUM(I227:K227)</f>
        <v>200000</v>
      </c>
      <c r="M227" s="22" t="s">
        <v>490</v>
      </c>
      <c r="N227" s="22" t="s">
        <v>176</v>
      </c>
      <c r="O227" s="22" t="s">
        <v>177</v>
      </c>
    </row>
    <row r="228" spans="1:15" ht="15.75" x14ac:dyDescent="0.25">
      <c r="A228" s="305"/>
      <c r="B228" s="111"/>
      <c r="C228" s="111"/>
      <c r="D228" s="111"/>
      <c r="E228" s="24"/>
      <c r="F228" s="24"/>
      <c r="G228" s="24"/>
      <c r="H228" s="24"/>
      <c r="I228" s="134"/>
      <c r="J228" s="164"/>
      <c r="K228" s="85"/>
      <c r="L228" s="177"/>
      <c r="M228" s="111"/>
      <c r="N228" s="111"/>
      <c r="O228" s="111"/>
    </row>
    <row r="229" spans="1:15" ht="24.75" customHeight="1" x14ac:dyDescent="0.25">
      <c r="A229" s="305"/>
      <c r="B229" s="111"/>
      <c r="C229" s="111"/>
      <c r="D229" s="111"/>
      <c r="E229" s="24"/>
      <c r="F229" s="24"/>
      <c r="G229" s="24"/>
      <c r="H229" s="24"/>
      <c r="I229" s="134"/>
      <c r="J229" s="164"/>
      <c r="K229" s="85"/>
      <c r="L229" s="177"/>
      <c r="M229" s="111"/>
      <c r="N229" s="111"/>
      <c r="O229" s="111"/>
    </row>
    <row r="230" spans="1:15" ht="24.75" customHeight="1" x14ac:dyDescent="0.25">
      <c r="A230" s="305"/>
      <c r="B230" s="111"/>
      <c r="C230" s="111"/>
      <c r="D230" s="111"/>
      <c r="E230" s="24"/>
      <c r="F230" s="24"/>
      <c r="G230" s="24"/>
      <c r="H230" s="24"/>
      <c r="I230" s="134"/>
      <c r="J230" s="164"/>
      <c r="K230" s="85"/>
      <c r="L230" s="177"/>
      <c r="M230" s="111"/>
      <c r="N230" s="111"/>
      <c r="O230" s="111"/>
    </row>
    <row r="231" spans="1:15" ht="15.75" x14ac:dyDescent="0.25">
      <c r="B231" s="314" t="s">
        <v>322</v>
      </c>
      <c r="C231" s="32"/>
      <c r="D231" s="33"/>
      <c r="E231" s="33"/>
      <c r="F231" s="24"/>
      <c r="G231" s="24"/>
      <c r="H231" s="24"/>
      <c r="I231" s="164"/>
      <c r="J231" s="164"/>
      <c r="K231" s="216"/>
      <c r="L231" s="178"/>
      <c r="M231" s="198"/>
      <c r="N231" s="198"/>
      <c r="O231" s="198"/>
    </row>
    <row r="232" spans="1:15" ht="15.75" x14ac:dyDescent="0.25">
      <c r="B232" s="314" t="s">
        <v>179</v>
      </c>
      <c r="C232" s="32"/>
      <c r="D232" s="32"/>
      <c r="E232" s="24"/>
      <c r="F232" s="24"/>
      <c r="G232" s="24"/>
      <c r="H232" s="24"/>
      <c r="I232" s="164"/>
      <c r="J232" s="164"/>
      <c r="K232" s="216"/>
      <c r="L232" s="178"/>
      <c r="M232" s="198"/>
      <c r="N232" s="198"/>
      <c r="O232" s="198"/>
    </row>
    <row r="233" spans="1:15" ht="44.25" customHeight="1" x14ac:dyDescent="0.25">
      <c r="A233" s="600" t="s">
        <v>0</v>
      </c>
      <c r="B233" s="601" t="s">
        <v>1</v>
      </c>
      <c r="C233" s="594" t="s">
        <v>2</v>
      </c>
      <c r="D233" s="594" t="s">
        <v>13</v>
      </c>
      <c r="E233" s="594" t="s">
        <v>3</v>
      </c>
      <c r="F233" s="594"/>
      <c r="G233" s="594"/>
      <c r="H233" s="594"/>
      <c r="I233" s="595" t="s">
        <v>4</v>
      </c>
      <c r="J233" s="596"/>
      <c r="K233" s="596"/>
      <c r="L233" s="597"/>
      <c r="M233" s="594" t="s">
        <v>5</v>
      </c>
      <c r="N233" s="594" t="s">
        <v>15</v>
      </c>
      <c r="O233" s="594" t="s">
        <v>6</v>
      </c>
    </row>
    <row r="234" spans="1:15" ht="37.5" x14ac:dyDescent="0.25">
      <c r="A234" s="600"/>
      <c r="B234" s="601"/>
      <c r="C234" s="594"/>
      <c r="D234" s="594"/>
      <c r="E234" s="204" t="s">
        <v>7</v>
      </c>
      <c r="F234" s="204" t="s">
        <v>8</v>
      </c>
      <c r="G234" s="204" t="s">
        <v>9</v>
      </c>
      <c r="H234" s="204" t="s">
        <v>10</v>
      </c>
      <c r="I234" s="117" t="s">
        <v>31</v>
      </c>
      <c r="J234" s="117" t="s">
        <v>67</v>
      </c>
      <c r="K234" s="212" t="s">
        <v>335</v>
      </c>
      <c r="L234" s="167" t="s">
        <v>363</v>
      </c>
      <c r="M234" s="594"/>
      <c r="N234" s="594"/>
      <c r="O234" s="594"/>
    </row>
    <row r="235" spans="1:15" ht="78.75" x14ac:dyDescent="0.25">
      <c r="A235" s="303">
        <v>81</v>
      </c>
      <c r="B235" s="22" t="s">
        <v>172</v>
      </c>
      <c r="C235" s="9" t="s">
        <v>39</v>
      </c>
      <c r="D235" s="9" t="s">
        <v>173</v>
      </c>
      <c r="E235" s="13" t="s">
        <v>12</v>
      </c>
      <c r="F235" s="13" t="s">
        <v>12</v>
      </c>
      <c r="G235" s="13" t="s">
        <v>12</v>
      </c>
      <c r="H235" s="13" t="s">
        <v>12</v>
      </c>
      <c r="I235" s="149">
        <v>150000</v>
      </c>
      <c r="J235" s="130"/>
      <c r="K235" s="76"/>
      <c r="L235" s="173">
        <f>SUM(I235:K235)</f>
        <v>150000</v>
      </c>
      <c r="M235" s="9" t="s">
        <v>31</v>
      </c>
      <c r="N235" s="9" t="s">
        <v>176</v>
      </c>
      <c r="O235" s="9" t="s">
        <v>177</v>
      </c>
    </row>
    <row r="236" spans="1:15" ht="81" customHeight="1" x14ac:dyDescent="0.25">
      <c r="A236" s="303">
        <v>82</v>
      </c>
      <c r="B236" s="22" t="s">
        <v>534</v>
      </c>
      <c r="C236" s="9" t="s">
        <v>174</v>
      </c>
      <c r="D236" s="9" t="s">
        <v>175</v>
      </c>
      <c r="E236" s="13" t="s">
        <v>12</v>
      </c>
      <c r="F236" s="13" t="s">
        <v>12</v>
      </c>
      <c r="G236" s="13" t="s">
        <v>12</v>
      </c>
      <c r="H236" s="13" t="s">
        <v>12</v>
      </c>
      <c r="I236" s="130"/>
      <c r="J236" s="149">
        <v>666524.54</v>
      </c>
      <c r="K236" s="76"/>
      <c r="L236" s="238">
        <f>SUM(I236:K236)</f>
        <v>666524.54</v>
      </c>
      <c r="M236" s="9" t="s">
        <v>457</v>
      </c>
      <c r="N236" s="9" t="s">
        <v>176</v>
      </c>
      <c r="O236" s="9" t="s">
        <v>177</v>
      </c>
    </row>
    <row r="237" spans="1:15" ht="47.25" x14ac:dyDescent="0.25">
      <c r="A237" s="303">
        <v>83</v>
      </c>
      <c r="B237" s="22" t="s">
        <v>170</v>
      </c>
      <c r="C237" s="9" t="s">
        <v>57</v>
      </c>
      <c r="D237" s="9" t="s">
        <v>171</v>
      </c>
      <c r="E237" s="13" t="s">
        <v>12</v>
      </c>
      <c r="F237" s="13" t="s">
        <v>12</v>
      </c>
      <c r="G237" s="13" t="s">
        <v>12</v>
      </c>
      <c r="H237" s="13" t="s">
        <v>12</v>
      </c>
      <c r="I237" s="286">
        <v>100000</v>
      </c>
      <c r="J237" s="130"/>
      <c r="K237" s="76"/>
      <c r="L237" s="173">
        <f>SUM(I237:K237)</f>
        <v>100000</v>
      </c>
      <c r="M237" s="9" t="s">
        <v>31</v>
      </c>
      <c r="N237" s="9" t="s">
        <v>176</v>
      </c>
      <c r="O237" s="9" t="s">
        <v>177</v>
      </c>
    </row>
    <row r="239" spans="1:15" ht="15.75" x14ac:dyDescent="0.25">
      <c r="A239" s="305"/>
      <c r="B239" s="111"/>
      <c r="C239" s="111"/>
      <c r="D239" s="111"/>
      <c r="E239" s="24"/>
      <c r="F239" s="24"/>
      <c r="G239" s="24"/>
      <c r="H239" s="24"/>
      <c r="I239" s="134"/>
      <c r="J239" s="164"/>
      <c r="K239" s="85"/>
      <c r="L239" s="177"/>
      <c r="M239" s="111"/>
      <c r="N239" s="111"/>
      <c r="O239" s="111"/>
    </row>
    <row r="240" spans="1:15" ht="15.75" x14ac:dyDescent="0.25">
      <c r="A240" s="305"/>
      <c r="B240" s="111"/>
      <c r="C240" s="113"/>
      <c r="D240" s="113"/>
      <c r="E240" s="35"/>
      <c r="F240" s="35"/>
      <c r="G240" s="35"/>
      <c r="H240" s="35"/>
      <c r="I240" s="129"/>
      <c r="J240" s="178"/>
      <c r="K240" s="6"/>
      <c r="L240" s="183"/>
      <c r="M240" s="113"/>
      <c r="N240" s="113"/>
      <c r="O240" s="113"/>
    </row>
    <row r="241" spans="1:15" ht="15.75" x14ac:dyDescent="0.25">
      <c r="A241" s="305"/>
      <c r="B241" s="111"/>
      <c r="C241" s="113"/>
      <c r="D241" s="113"/>
      <c r="E241" s="35"/>
      <c r="F241" s="35"/>
      <c r="G241" s="35"/>
      <c r="H241" s="35"/>
      <c r="I241" s="129"/>
      <c r="J241" s="178"/>
      <c r="K241" s="6"/>
      <c r="L241" s="183"/>
      <c r="M241" s="113"/>
      <c r="N241" s="113"/>
      <c r="O241" s="113"/>
    </row>
    <row r="242" spans="1:15" ht="15.75" x14ac:dyDescent="0.25">
      <c r="A242" s="305"/>
      <c r="B242" s="111"/>
      <c r="C242" s="113"/>
      <c r="D242" s="113"/>
      <c r="E242" s="35"/>
      <c r="F242" s="35"/>
      <c r="G242" s="35"/>
      <c r="H242" s="35"/>
      <c r="I242" s="129"/>
      <c r="J242" s="178"/>
      <c r="K242" s="6"/>
      <c r="L242" s="183"/>
      <c r="M242" s="113"/>
      <c r="N242" s="113"/>
      <c r="O242" s="113"/>
    </row>
    <row r="243" spans="1:15" ht="15.75" x14ac:dyDescent="0.25">
      <c r="A243" s="305"/>
      <c r="B243" s="111"/>
      <c r="C243" s="113"/>
      <c r="D243" s="113"/>
      <c r="E243" s="35"/>
      <c r="F243" s="35"/>
      <c r="G243" s="35"/>
      <c r="H243" s="35"/>
      <c r="I243" s="129"/>
      <c r="J243" s="178"/>
      <c r="K243" s="6"/>
      <c r="L243" s="183"/>
      <c r="M243" s="113"/>
      <c r="N243" s="113"/>
      <c r="O243" s="113"/>
    </row>
    <row r="244" spans="1:15" ht="15.75" x14ac:dyDescent="0.25">
      <c r="A244" s="305"/>
      <c r="B244" s="111"/>
      <c r="C244" s="113"/>
      <c r="D244" s="113"/>
      <c r="E244" s="35"/>
      <c r="F244" s="35"/>
      <c r="G244" s="35"/>
      <c r="H244" s="35"/>
      <c r="I244" s="129"/>
      <c r="J244" s="178"/>
      <c r="K244" s="6"/>
      <c r="L244" s="183"/>
      <c r="M244" s="113"/>
      <c r="N244" s="113"/>
      <c r="O244" s="113"/>
    </row>
    <row r="245" spans="1:15" ht="15.75" x14ac:dyDescent="0.25">
      <c r="A245" s="305"/>
      <c r="B245" s="111"/>
      <c r="C245" s="113"/>
      <c r="D245" s="113"/>
      <c r="E245" s="35"/>
      <c r="F245" s="35"/>
      <c r="G245" s="35"/>
      <c r="H245" s="35"/>
      <c r="I245" s="129"/>
      <c r="J245" s="178"/>
      <c r="K245" s="6"/>
      <c r="L245" s="183"/>
      <c r="M245" s="113"/>
      <c r="N245" s="113"/>
      <c r="O245" s="113"/>
    </row>
    <row r="246" spans="1:15" ht="15.75" x14ac:dyDescent="0.25">
      <c r="A246" s="305"/>
      <c r="B246" s="111"/>
      <c r="C246" s="113"/>
      <c r="D246" s="113"/>
      <c r="E246" s="35"/>
      <c r="F246" s="35"/>
      <c r="G246" s="35"/>
      <c r="H246" s="35"/>
      <c r="I246" s="129"/>
      <c r="J246" s="178"/>
      <c r="K246" s="6"/>
      <c r="L246" s="183"/>
      <c r="M246" s="113"/>
      <c r="N246" s="113"/>
      <c r="O246" s="113"/>
    </row>
    <row r="251" spans="1:15" ht="25.5" customHeight="1" x14ac:dyDescent="0.25">
      <c r="B251" s="314" t="s">
        <v>322</v>
      </c>
      <c r="C251" s="32"/>
      <c r="D251" s="33"/>
      <c r="E251" s="33"/>
    </row>
    <row r="252" spans="1:15" ht="18.75" customHeight="1" x14ac:dyDescent="0.25">
      <c r="B252" s="314" t="s">
        <v>185</v>
      </c>
      <c r="C252" s="32"/>
      <c r="D252" s="32"/>
    </row>
    <row r="253" spans="1:15" ht="45" customHeight="1" x14ac:dyDescent="0.25">
      <c r="A253" s="600" t="s">
        <v>0</v>
      </c>
      <c r="B253" s="601" t="s">
        <v>1</v>
      </c>
      <c r="C253" s="594" t="s">
        <v>2</v>
      </c>
      <c r="D253" s="594" t="s">
        <v>13</v>
      </c>
      <c r="E253" s="594" t="s">
        <v>3</v>
      </c>
      <c r="F253" s="594"/>
      <c r="G253" s="594"/>
      <c r="H253" s="594"/>
      <c r="I253" s="595" t="s">
        <v>4</v>
      </c>
      <c r="J253" s="596"/>
      <c r="K253" s="596"/>
      <c r="L253" s="597"/>
      <c r="M253" s="594" t="s">
        <v>5</v>
      </c>
      <c r="N253" s="594" t="s">
        <v>15</v>
      </c>
      <c r="O253" s="594" t="s">
        <v>6</v>
      </c>
    </row>
    <row r="254" spans="1:15" ht="24" customHeight="1" x14ac:dyDescent="0.25">
      <c r="A254" s="600"/>
      <c r="B254" s="601"/>
      <c r="C254" s="594"/>
      <c r="D254" s="594"/>
      <c r="E254" s="5" t="s">
        <v>7</v>
      </c>
      <c r="F254" s="5" t="s">
        <v>8</v>
      </c>
      <c r="G254" s="5" t="s">
        <v>9</v>
      </c>
      <c r="H254" s="5" t="s">
        <v>10</v>
      </c>
      <c r="I254" s="117" t="s">
        <v>31</v>
      </c>
      <c r="J254" s="117" t="s">
        <v>67</v>
      </c>
      <c r="K254" s="212" t="s">
        <v>335</v>
      </c>
      <c r="L254" s="189" t="s">
        <v>363</v>
      </c>
      <c r="M254" s="594"/>
      <c r="N254" s="594"/>
      <c r="O254" s="594"/>
    </row>
    <row r="255" spans="1:15" ht="56.25" customHeight="1" x14ac:dyDescent="0.25">
      <c r="A255" s="303">
        <v>84</v>
      </c>
      <c r="B255" s="13" t="s">
        <v>180</v>
      </c>
      <c r="C255" s="58" t="s">
        <v>72</v>
      </c>
      <c r="D255" s="58" t="s">
        <v>183</v>
      </c>
      <c r="E255" s="58" t="s">
        <v>12</v>
      </c>
      <c r="F255" s="58" t="s">
        <v>12</v>
      </c>
      <c r="G255" s="58" t="s">
        <v>12</v>
      </c>
      <c r="H255" s="58" t="s">
        <v>12</v>
      </c>
      <c r="I255" s="123"/>
      <c r="J255" s="254">
        <v>50000</v>
      </c>
      <c r="K255" s="76"/>
      <c r="L255" s="173">
        <f>SUM(I255:K255)</f>
        <v>50000</v>
      </c>
      <c r="M255" s="58" t="s">
        <v>21</v>
      </c>
      <c r="N255" s="58" t="s">
        <v>181</v>
      </c>
      <c r="O255" s="58" t="s">
        <v>184</v>
      </c>
    </row>
    <row r="256" spans="1:15" ht="58.5" customHeight="1" x14ac:dyDescent="0.25">
      <c r="A256" s="303">
        <v>85</v>
      </c>
      <c r="B256" s="13" t="s">
        <v>422</v>
      </c>
      <c r="C256" s="58" t="s">
        <v>72</v>
      </c>
      <c r="D256" s="58" t="s">
        <v>419</v>
      </c>
      <c r="E256" s="58" t="s">
        <v>12</v>
      </c>
      <c r="F256" s="58" t="s">
        <v>12</v>
      </c>
      <c r="G256" s="58" t="s">
        <v>12</v>
      </c>
      <c r="H256" s="58" t="s">
        <v>12</v>
      </c>
      <c r="I256" s="123"/>
      <c r="J256" s="236">
        <v>12000</v>
      </c>
      <c r="K256" s="30"/>
      <c r="L256" s="144">
        <f>J256</f>
        <v>12000</v>
      </c>
      <c r="M256" s="58" t="s">
        <v>21</v>
      </c>
      <c r="N256" s="58" t="s">
        <v>182</v>
      </c>
      <c r="O256" s="58" t="s">
        <v>420</v>
      </c>
    </row>
    <row r="257" spans="1:15" ht="120" x14ac:dyDescent="0.25">
      <c r="A257" s="303">
        <v>86</v>
      </c>
      <c r="B257" s="336" t="s">
        <v>424</v>
      </c>
      <c r="C257" s="101" t="s">
        <v>72</v>
      </c>
      <c r="D257" s="101" t="s">
        <v>425</v>
      </c>
      <c r="E257" s="101" t="s">
        <v>12</v>
      </c>
      <c r="F257" s="101" t="s">
        <v>12</v>
      </c>
      <c r="G257" s="101" t="s">
        <v>12</v>
      </c>
      <c r="H257" s="101" t="s">
        <v>12</v>
      </c>
      <c r="I257" s="150"/>
      <c r="J257" s="270">
        <v>48000</v>
      </c>
      <c r="K257" s="76"/>
      <c r="L257" s="173">
        <f>J257</f>
        <v>48000</v>
      </c>
      <c r="M257" s="76" t="s">
        <v>21</v>
      </c>
      <c r="N257" s="101" t="s">
        <v>182</v>
      </c>
      <c r="O257" s="101" t="s">
        <v>421</v>
      </c>
    </row>
    <row r="258" spans="1:15" ht="75" x14ac:dyDescent="0.25">
      <c r="A258" s="303">
        <v>87</v>
      </c>
      <c r="B258" s="336" t="s">
        <v>428</v>
      </c>
      <c r="C258" s="101" t="s">
        <v>57</v>
      </c>
      <c r="D258" s="101" t="s">
        <v>429</v>
      </c>
      <c r="E258" s="101" t="s">
        <v>12</v>
      </c>
      <c r="F258" s="101" t="s">
        <v>12</v>
      </c>
      <c r="G258" s="101"/>
      <c r="H258" s="101"/>
      <c r="I258" s="138"/>
      <c r="J258" s="271">
        <v>10000</v>
      </c>
      <c r="K258" s="76"/>
      <c r="L258" s="173">
        <f>J258</f>
        <v>10000</v>
      </c>
      <c r="M258" s="76" t="s">
        <v>21</v>
      </c>
      <c r="N258" s="64" t="s">
        <v>182</v>
      </c>
      <c r="O258" s="64" t="s">
        <v>423</v>
      </c>
    </row>
    <row r="259" spans="1:15" ht="75" x14ac:dyDescent="0.25">
      <c r="A259" s="303">
        <v>88</v>
      </c>
      <c r="B259" s="336" t="s">
        <v>433</v>
      </c>
      <c r="C259" s="101" t="s">
        <v>430</v>
      </c>
      <c r="D259" s="101" t="s">
        <v>432</v>
      </c>
      <c r="E259" s="101"/>
      <c r="F259" s="101" t="s">
        <v>12</v>
      </c>
      <c r="G259" s="101" t="s">
        <v>12</v>
      </c>
      <c r="H259" s="101" t="s">
        <v>12</v>
      </c>
      <c r="I259" s="138"/>
      <c r="J259" s="271">
        <v>45000</v>
      </c>
      <c r="K259" s="76"/>
      <c r="L259" s="173">
        <f>SUM(I259:K259)</f>
        <v>45000</v>
      </c>
      <c r="M259" s="76" t="s">
        <v>21</v>
      </c>
      <c r="N259" s="64" t="s">
        <v>182</v>
      </c>
      <c r="O259" s="64" t="s">
        <v>431</v>
      </c>
    </row>
    <row r="260" spans="1:15" x14ac:dyDescent="0.25">
      <c r="A260" s="305"/>
      <c r="B260" s="337"/>
      <c r="C260" s="100"/>
      <c r="D260" s="100"/>
      <c r="E260" s="100"/>
      <c r="F260" s="100"/>
      <c r="G260" s="100"/>
      <c r="H260" s="100"/>
      <c r="I260" s="140"/>
      <c r="J260" s="272"/>
      <c r="K260" s="85"/>
      <c r="L260" s="177"/>
      <c r="M260" s="85"/>
      <c r="N260" s="109"/>
      <c r="O260" s="109"/>
    </row>
    <row r="261" spans="1:15" x14ac:dyDescent="0.25">
      <c r="A261" s="305"/>
      <c r="B261" s="337"/>
      <c r="C261" s="100"/>
      <c r="D261" s="100"/>
      <c r="E261" s="100"/>
      <c r="F261" s="100"/>
      <c r="G261" s="100"/>
      <c r="H261" s="100"/>
      <c r="I261" s="140"/>
      <c r="J261" s="272"/>
      <c r="K261" s="85"/>
      <c r="L261" s="177"/>
      <c r="M261" s="85"/>
      <c r="N261" s="109"/>
      <c r="O261" s="109"/>
    </row>
    <row r="262" spans="1:15" ht="24" customHeight="1" x14ac:dyDescent="0.25">
      <c r="B262" s="314" t="s">
        <v>322</v>
      </c>
      <c r="C262" s="32"/>
      <c r="D262" s="33"/>
      <c r="E262" s="33"/>
      <c r="F262" s="33"/>
    </row>
    <row r="263" spans="1:15" x14ac:dyDescent="0.25">
      <c r="B263" s="314" t="s">
        <v>202</v>
      </c>
      <c r="C263" s="32"/>
      <c r="D263" s="32"/>
      <c r="E263" s="32"/>
      <c r="F263" s="32"/>
    </row>
    <row r="264" spans="1:15" ht="48.75" customHeight="1" x14ac:dyDescent="0.25">
      <c r="A264" s="600" t="s">
        <v>0</v>
      </c>
      <c r="B264" s="601" t="s">
        <v>1</v>
      </c>
      <c r="C264" s="594" t="s">
        <v>2</v>
      </c>
      <c r="D264" s="594" t="s">
        <v>13</v>
      </c>
      <c r="E264" s="594" t="s">
        <v>3</v>
      </c>
      <c r="F264" s="594"/>
      <c r="G264" s="594"/>
      <c r="H264" s="594"/>
      <c r="I264" s="595" t="s">
        <v>4</v>
      </c>
      <c r="J264" s="596"/>
      <c r="K264" s="596"/>
      <c r="L264" s="597"/>
      <c r="M264" s="594" t="s">
        <v>5</v>
      </c>
      <c r="N264" s="594" t="s">
        <v>15</v>
      </c>
      <c r="O264" s="597" t="s">
        <v>6</v>
      </c>
    </row>
    <row r="265" spans="1:15" ht="22.5" customHeight="1" x14ac:dyDescent="0.25">
      <c r="A265" s="600"/>
      <c r="B265" s="601"/>
      <c r="C265" s="594"/>
      <c r="D265" s="594"/>
      <c r="E265" s="5" t="s">
        <v>7</v>
      </c>
      <c r="F265" s="5" t="s">
        <v>8</v>
      </c>
      <c r="G265" s="5" t="s">
        <v>9</v>
      </c>
      <c r="H265" s="5" t="s">
        <v>10</v>
      </c>
      <c r="I265" s="117" t="s">
        <v>31</v>
      </c>
      <c r="J265" s="117" t="s">
        <v>67</v>
      </c>
      <c r="K265" s="117" t="s">
        <v>335</v>
      </c>
      <c r="L265" s="189" t="s">
        <v>363</v>
      </c>
      <c r="M265" s="594"/>
      <c r="N265" s="594"/>
      <c r="O265" s="608"/>
    </row>
    <row r="266" spans="1:15" ht="60" customHeight="1" x14ac:dyDescent="0.25">
      <c r="A266" s="303">
        <v>89</v>
      </c>
      <c r="B266" s="13" t="s">
        <v>186</v>
      </c>
      <c r="C266" s="58" t="s">
        <v>39</v>
      </c>
      <c r="D266" s="58" t="s">
        <v>193</v>
      </c>
      <c r="E266" s="58" t="s">
        <v>12</v>
      </c>
      <c r="F266" s="58" t="s">
        <v>12</v>
      </c>
      <c r="G266" s="58" t="s">
        <v>12</v>
      </c>
      <c r="H266" s="58"/>
      <c r="I266" s="123"/>
      <c r="J266" s="115">
        <v>7860</v>
      </c>
      <c r="K266" s="76"/>
      <c r="L266" s="173">
        <f t="shared" ref="L266:L271" si="3">SUM(I266:K266)</f>
        <v>7860</v>
      </c>
      <c r="M266" s="58" t="s">
        <v>21</v>
      </c>
      <c r="N266" s="58" t="s">
        <v>194</v>
      </c>
      <c r="O266" s="620" t="s">
        <v>195</v>
      </c>
    </row>
    <row r="267" spans="1:15" ht="75" x14ac:dyDescent="0.25">
      <c r="A267" s="303">
        <v>90</v>
      </c>
      <c r="B267" s="13" t="s">
        <v>187</v>
      </c>
      <c r="C267" s="58" t="s">
        <v>39</v>
      </c>
      <c r="D267" s="58" t="s">
        <v>196</v>
      </c>
      <c r="E267" s="58" t="s">
        <v>12</v>
      </c>
      <c r="F267" s="58" t="s">
        <v>12</v>
      </c>
      <c r="G267" s="58" t="s">
        <v>12</v>
      </c>
      <c r="H267" s="58" t="s">
        <v>12</v>
      </c>
      <c r="I267" s="123"/>
      <c r="J267" s="115">
        <v>16000</v>
      </c>
      <c r="K267" s="76"/>
      <c r="L267" s="173">
        <f t="shared" si="3"/>
        <v>16000</v>
      </c>
      <c r="M267" s="58" t="s">
        <v>21</v>
      </c>
      <c r="N267" s="58" t="s">
        <v>194</v>
      </c>
      <c r="O267" s="621"/>
    </row>
    <row r="268" spans="1:15" ht="45" x14ac:dyDescent="0.25">
      <c r="A268" s="303">
        <v>91</v>
      </c>
      <c r="B268" s="13" t="s">
        <v>188</v>
      </c>
      <c r="C268" s="58" t="s">
        <v>39</v>
      </c>
      <c r="D268" s="58" t="s">
        <v>197</v>
      </c>
      <c r="E268" s="58" t="s">
        <v>12</v>
      </c>
      <c r="F268" s="58" t="s">
        <v>12</v>
      </c>
      <c r="G268" s="58"/>
      <c r="H268" s="58"/>
      <c r="I268" s="115">
        <v>4000</v>
      </c>
      <c r="J268" s="123"/>
      <c r="K268" s="76"/>
      <c r="L268" s="173">
        <f t="shared" si="3"/>
        <v>4000</v>
      </c>
      <c r="M268" s="58" t="s">
        <v>31</v>
      </c>
      <c r="N268" s="58" t="s">
        <v>194</v>
      </c>
      <c r="O268" s="621"/>
    </row>
    <row r="269" spans="1:15" ht="150" x14ac:dyDescent="0.25">
      <c r="A269" s="303">
        <v>92</v>
      </c>
      <c r="B269" s="13" t="s">
        <v>189</v>
      </c>
      <c r="C269" s="58" t="s">
        <v>39</v>
      </c>
      <c r="D269" s="58" t="s">
        <v>198</v>
      </c>
      <c r="E269" s="58"/>
      <c r="F269" s="58"/>
      <c r="G269" s="58" t="s">
        <v>12</v>
      </c>
      <c r="H269" s="58"/>
      <c r="I269" s="123"/>
      <c r="J269" s="115">
        <v>5000</v>
      </c>
      <c r="K269" s="76"/>
      <c r="L269" s="173">
        <f t="shared" si="3"/>
        <v>5000</v>
      </c>
      <c r="M269" s="58" t="s">
        <v>21</v>
      </c>
      <c r="N269" s="58" t="s">
        <v>194</v>
      </c>
      <c r="O269" s="621"/>
    </row>
    <row r="270" spans="1:15" ht="45" x14ac:dyDescent="0.25">
      <c r="A270" s="303">
        <v>93</v>
      </c>
      <c r="B270" s="13" t="s">
        <v>190</v>
      </c>
      <c r="C270" s="58" t="s">
        <v>39</v>
      </c>
      <c r="D270" s="58" t="s">
        <v>538</v>
      </c>
      <c r="E270" s="58" t="s">
        <v>12</v>
      </c>
      <c r="F270" s="58" t="s">
        <v>12</v>
      </c>
      <c r="G270" s="58" t="s">
        <v>12</v>
      </c>
      <c r="H270" s="58" t="s">
        <v>12</v>
      </c>
      <c r="I270" s="123"/>
      <c r="J270" s="115">
        <v>25000</v>
      </c>
      <c r="K270" s="76"/>
      <c r="L270" s="174">
        <f t="shared" si="3"/>
        <v>25000</v>
      </c>
      <c r="M270" s="38" t="s">
        <v>21</v>
      </c>
      <c r="N270" s="58" t="s">
        <v>194</v>
      </c>
      <c r="O270" s="621"/>
    </row>
    <row r="271" spans="1:15" ht="30" x14ac:dyDescent="0.25">
      <c r="A271" s="303">
        <v>94</v>
      </c>
      <c r="B271" s="13" t="s">
        <v>192</v>
      </c>
      <c r="C271" s="58" t="s">
        <v>72</v>
      </c>
      <c r="D271" s="58" t="s">
        <v>199</v>
      </c>
      <c r="E271" s="58" t="s">
        <v>12</v>
      </c>
      <c r="F271" s="58" t="s">
        <v>12</v>
      </c>
      <c r="G271" s="58"/>
      <c r="H271" s="58"/>
      <c r="I271" s="123"/>
      <c r="J271" s="273">
        <v>100000</v>
      </c>
      <c r="K271" s="76"/>
      <c r="L271" s="173">
        <f t="shared" si="3"/>
        <v>100000</v>
      </c>
      <c r="M271" s="58" t="s">
        <v>21</v>
      </c>
      <c r="N271" s="58" t="s">
        <v>194</v>
      </c>
      <c r="O271" s="622"/>
    </row>
    <row r="272" spans="1:15" x14ac:dyDescent="0.25">
      <c r="A272" s="305"/>
      <c r="B272" s="24"/>
      <c r="C272" s="35"/>
      <c r="D272" s="35"/>
      <c r="E272" s="35"/>
      <c r="F272" s="35"/>
      <c r="G272" s="35"/>
      <c r="H272" s="35"/>
      <c r="I272" s="129"/>
      <c r="J272" s="148"/>
      <c r="K272" s="6"/>
      <c r="L272" s="183"/>
      <c r="M272" s="35"/>
      <c r="N272" s="35"/>
      <c r="O272" s="35"/>
    </row>
    <row r="273" spans="1:15" ht="15.75" x14ac:dyDescent="0.25">
      <c r="A273" s="305"/>
      <c r="B273" s="314" t="s">
        <v>322</v>
      </c>
      <c r="C273" s="32"/>
      <c r="D273" s="33"/>
      <c r="E273" s="33"/>
      <c r="F273" s="35"/>
      <c r="G273" s="35"/>
      <c r="H273" s="35"/>
      <c r="I273" s="129"/>
      <c r="J273" s="148"/>
      <c r="K273" s="6"/>
      <c r="L273" s="183"/>
      <c r="M273" s="35"/>
      <c r="N273" s="35"/>
      <c r="O273" s="35"/>
    </row>
    <row r="274" spans="1:15" x14ac:dyDescent="0.25">
      <c r="A274" s="305"/>
      <c r="B274" s="314" t="s">
        <v>202</v>
      </c>
      <c r="C274" s="32"/>
      <c r="D274" s="32"/>
      <c r="E274" s="6"/>
      <c r="F274" s="6"/>
      <c r="G274" s="6"/>
      <c r="H274" s="6"/>
      <c r="I274" s="151"/>
      <c r="J274" s="148"/>
      <c r="K274" s="6"/>
      <c r="L274" s="183"/>
      <c r="M274" s="35"/>
      <c r="N274" s="35"/>
      <c r="O274" s="35"/>
    </row>
    <row r="275" spans="1:15" ht="51" customHeight="1" x14ac:dyDescent="0.25">
      <c r="A275" s="600" t="s">
        <v>0</v>
      </c>
      <c r="B275" s="601" t="s">
        <v>1</v>
      </c>
      <c r="C275" s="594" t="s">
        <v>2</v>
      </c>
      <c r="D275" s="594" t="s">
        <v>13</v>
      </c>
      <c r="E275" s="594" t="s">
        <v>3</v>
      </c>
      <c r="F275" s="594"/>
      <c r="G275" s="594"/>
      <c r="H275" s="594"/>
      <c r="I275" s="594" t="s">
        <v>4</v>
      </c>
      <c r="J275" s="594"/>
      <c r="K275" s="594"/>
      <c r="L275" s="189"/>
      <c r="M275" s="594" t="s">
        <v>5</v>
      </c>
      <c r="N275" s="594" t="s">
        <v>15</v>
      </c>
      <c r="O275" s="594" t="s">
        <v>6</v>
      </c>
    </row>
    <row r="276" spans="1:15" ht="17.25" customHeight="1" x14ac:dyDescent="0.25">
      <c r="A276" s="600"/>
      <c r="B276" s="601"/>
      <c r="C276" s="594"/>
      <c r="D276" s="594"/>
      <c r="E276" s="5" t="s">
        <v>7</v>
      </c>
      <c r="F276" s="5" t="s">
        <v>8</v>
      </c>
      <c r="G276" s="5" t="s">
        <v>9</v>
      </c>
      <c r="H276" s="5" t="s">
        <v>10</v>
      </c>
      <c r="I276" s="117" t="s">
        <v>31</v>
      </c>
      <c r="J276" s="117" t="s">
        <v>67</v>
      </c>
      <c r="K276" s="57" t="s">
        <v>335</v>
      </c>
      <c r="L276" s="167"/>
      <c r="M276" s="594"/>
      <c r="N276" s="594"/>
      <c r="O276" s="594"/>
    </row>
    <row r="277" spans="1:15" ht="105" x14ac:dyDescent="0.25">
      <c r="A277" s="310">
        <v>95</v>
      </c>
      <c r="B277" s="14" t="s">
        <v>191</v>
      </c>
      <c r="C277" s="37" t="s">
        <v>39</v>
      </c>
      <c r="D277" s="37" t="s">
        <v>355</v>
      </c>
      <c r="E277" s="37" t="s">
        <v>12</v>
      </c>
      <c r="F277" s="37" t="s">
        <v>12</v>
      </c>
      <c r="G277" s="37" t="s">
        <v>12</v>
      </c>
      <c r="H277" s="37" t="s">
        <v>12</v>
      </c>
      <c r="I277" s="147"/>
      <c r="J277" s="274">
        <v>4000</v>
      </c>
      <c r="K277" s="83"/>
      <c r="L277" s="192">
        <f>SUM(I277:K277)</f>
        <v>4000</v>
      </c>
      <c r="M277" s="37" t="s">
        <v>21</v>
      </c>
      <c r="N277" s="37" t="s">
        <v>194</v>
      </c>
      <c r="O277" s="619" t="s">
        <v>195</v>
      </c>
    </row>
    <row r="278" spans="1:15" ht="90" x14ac:dyDescent="0.25">
      <c r="A278" s="303">
        <v>96</v>
      </c>
      <c r="B278" s="13" t="s">
        <v>200</v>
      </c>
      <c r="C278" s="58" t="s">
        <v>39</v>
      </c>
      <c r="D278" s="58" t="s">
        <v>201</v>
      </c>
      <c r="E278" s="58"/>
      <c r="F278" s="58"/>
      <c r="G278" s="58" t="s">
        <v>12</v>
      </c>
      <c r="H278" s="58"/>
      <c r="I278" s="115">
        <v>8000</v>
      </c>
      <c r="J278" s="123"/>
      <c r="K278" s="76"/>
      <c r="L278" s="173">
        <f>SUM(I278:K278)</f>
        <v>8000</v>
      </c>
      <c r="M278" s="58" t="s">
        <v>31</v>
      </c>
      <c r="N278" s="58" t="s">
        <v>194</v>
      </c>
      <c r="O278" s="619"/>
    </row>
    <row r="283" spans="1:15" ht="16.5" customHeight="1" x14ac:dyDescent="0.25"/>
    <row r="284" spans="1:15" ht="16.5" customHeight="1" x14ac:dyDescent="0.25"/>
    <row r="285" spans="1:15" ht="16.5" customHeight="1" x14ac:dyDescent="0.25"/>
    <row r="286" spans="1:15" ht="16.5" customHeight="1" x14ac:dyDescent="0.25"/>
    <row r="287" spans="1:15" ht="16.5" customHeight="1" x14ac:dyDescent="0.25"/>
    <row r="294" spans="1:15" x14ac:dyDescent="0.25">
      <c r="B294" s="330" t="s">
        <v>206</v>
      </c>
    </row>
    <row r="295" spans="1:15" x14ac:dyDescent="0.25">
      <c r="B295" s="330" t="s">
        <v>226</v>
      </c>
    </row>
    <row r="296" spans="1:15" ht="29.25" customHeight="1" x14ac:dyDescent="0.25">
      <c r="A296" s="600" t="s">
        <v>0</v>
      </c>
      <c r="B296" s="601" t="s">
        <v>1</v>
      </c>
      <c r="C296" s="594" t="s">
        <v>2</v>
      </c>
      <c r="D296" s="594" t="s">
        <v>13</v>
      </c>
      <c r="E296" s="594" t="s">
        <v>3</v>
      </c>
      <c r="F296" s="594"/>
      <c r="G296" s="594"/>
      <c r="H296" s="594"/>
      <c r="I296" s="595" t="s">
        <v>4</v>
      </c>
      <c r="J296" s="596"/>
      <c r="K296" s="596"/>
      <c r="L296" s="597"/>
      <c r="M296" s="594" t="s">
        <v>5</v>
      </c>
      <c r="N296" s="594" t="s">
        <v>15</v>
      </c>
      <c r="O296" s="594" t="s">
        <v>6</v>
      </c>
    </row>
    <row r="297" spans="1:15" ht="20.25" customHeight="1" x14ac:dyDescent="0.25">
      <c r="A297" s="600"/>
      <c r="B297" s="601"/>
      <c r="C297" s="594"/>
      <c r="D297" s="594"/>
      <c r="E297" s="5" t="s">
        <v>7</v>
      </c>
      <c r="F297" s="5" t="s">
        <v>8</v>
      </c>
      <c r="G297" s="5" t="s">
        <v>9</v>
      </c>
      <c r="H297" s="5" t="s">
        <v>10</v>
      </c>
      <c r="I297" s="117" t="s">
        <v>31</v>
      </c>
      <c r="J297" s="117" t="s">
        <v>67</v>
      </c>
      <c r="K297" s="117" t="s">
        <v>335</v>
      </c>
      <c r="L297" s="189" t="s">
        <v>363</v>
      </c>
      <c r="M297" s="594"/>
      <c r="N297" s="594"/>
      <c r="O297" s="594"/>
    </row>
    <row r="298" spans="1:15" ht="147" customHeight="1" x14ac:dyDescent="0.25">
      <c r="A298" s="303">
        <v>97</v>
      </c>
      <c r="B298" s="326" t="s">
        <v>458</v>
      </c>
      <c r="C298" s="10" t="s">
        <v>39</v>
      </c>
      <c r="D298" s="10" t="s">
        <v>356</v>
      </c>
      <c r="E298" s="58"/>
      <c r="F298" s="58" t="s">
        <v>12</v>
      </c>
      <c r="G298" s="58" t="s">
        <v>12</v>
      </c>
      <c r="H298" s="58" t="s">
        <v>12</v>
      </c>
      <c r="I298" s="124">
        <v>20000</v>
      </c>
      <c r="J298" s="123"/>
      <c r="K298" s="76"/>
      <c r="L298" s="173">
        <f t="shared" ref="L298:L303" si="4">SUM(I298:K298)</f>
        <v>20000</v>
      </c>
      <c r="M298" s="9" t="s">
        <v>31</v>
      </c>
      <c r="N298" s="9" t="s">
        <v>209</v>
      </c>
      <c r="O298" s="9" t="s">
        <v>210</v>
      </c>
    </row>
    <row r="299" spans="1:15" ht="60" x14ac:dyDescent="0.25">
      <c r="A299" s="303">
        <v>98</v>
      </c>
      <c r="B299" s="17" t="s">
        <v>203</v>
      </c>
      <c r="C299" s="17" t="s">
        <v>126</v>
      </c>
      <c r="D299" s="17" t="s">
        <v>211</v>
      </c>
      <c r="E299" s="58" t="s">
        <v>12</v>
      </c>
      <c r="F299" s="58" t="s">
        <v>12</v>
      </c>
      <c r="G299" s="58" t="s">
        <v>12</v>
      </c>
      <c r="H299" s="58" t="s">
        <v>12</v>
      </c>
      <c r="I299" s="123"/>
      <c r="J299" s="275">
        <v>5000</v>
      </c>
      <c r="K299" s="76"/>
      <c r="L299" s="173">
        <f t="shared" si="4"/>
        <v>5000</v>
      </c>
      <c r="M299" s="17" t="s">
        <v>21</v>
      </c>
      <c r="N299" s="17" t="s">
        <v>212</v>
      </c>
      <c r="O299" s="17" t="s">
        <v>209</v>
      </c>
    </row>
    <row r="300" spans="1:15" ht="89.25" customHeight="1" x14ac:dyDescent="0.25">
      <c r="A300" s="303">
        <v>99</v>
      </c>
      <c r="B300" s="18" t="s">
        <v>551</v>
      </c>
      <c r="C300" s="13" t="s">
        <v>207</v>
      </c>
      <c r="D300" s="13" t="s">
        <v>549</v>
      </c>
      <c r="E300" s="58" t="s">
        <v>12</v>
      </c>
      <c r="F300" s="58" t="s">
        <v>12</v>
      </c>
      <c r="G300" s="58" t="s">
        <v>12</v>
      </c>
      <c r="H300" s="58" t="s">
        <v>12</v>
      </c>
      <c r="I300" s="123"/>
      <c r="J300" s="114">
        <v>10000</v>
      </c>
      <c r="K300" s="76"/>
      <c r="L300" s="173">
        <f t="shared" si="4"/>
        <v>10000</v>
      </c>
      <c r="M300" s="13" t="s">
        <v>21</v>
      </c>
      <c r="N300" s="13" t="s">
        <v>550</v>
      </c>
      <c r="O300" s="13" t="s">
        <v>213</v>
      </c>
    </row>
    <row r="301" spans="1:15" ht="45" x14ac:dyDescent="0.25">
      <c r="A301" s="303">
        <v>100</v>
      </c>
      <c r="B301" s="13" t="s">
        <v>442</v>
      </c>
      <c r="C301" s="13" t="s">
        <v>39</v>
      </c>
      <c r="D301" s="13" t="s">
        <v>443</v>
      </c>
      <c r="E301" s="13" t="s">
        <v>12</v>
      </c>
      <c r="F301" s="13" t="s">
        <v>12</v>
      </c>
      <c r="G301" s="13" t="s">
        <v>12</v>
      </c>
      <c r="H301" s="13" t="s">
        <v>12</v>
      </c>
      <c r="I301" s="130"/>
      <c r="J301" s="114">
        <v>98000</v>
      </c>
      <c r="K301" s="76"/>
      <c r="L301" s="173">
        <f t="shared" si="4"/>
        <v>98000</v>
      </c>
      <c r="M301" s="13" t="s">
        <v>21</v>
      </c>
      <c r="N301" s="13" t="s">
        <v>158</v>
      </c>
      <c r="O301" s="13" t="s">
        <v>214</v>
      </c>
    </row>
    <row r="302" spans="1:15" ht="45" x14ac:dyDescent="0.25">
      <c r="A302" s="303">
        <v>101</v>
      </c>
      <c r="B302" s="13" t="s">
        <v>204</v>
      </c>
      <c r="C302" s="13" t="s">
        <v>208</v>
      </c>
      <c r="D302" s="13" t="s">
        <v>215</v>
      </c>
      <c r="E302" s="13" t="s">
        <v>12</v>
      </c>
      <c r="F302" s="13" t="s">
        <v>12</v>
      </c>
      <c r="G302" s="13" t="s">
        <v>12</v>
      </c>
      <c r="H302" s="13" t="s">
        <v>12</v>
      </c>
      <c r="I302" s="130"/>
      <c r="J302" s="114">
        <v>51000</v>
      </c>
      <c r="K302" s="76"/>
      <c r="L302" s="173">
        <f t="shared" si="4"/>
        <v>51000</v>
      </c>
      <c r="M302" s="13" t="s">
        <v>21</v>
      </c>
      <c r="N302" s="13" t="s">
        <v>216</v>
      </c>
      <c r="O302" s="13" t="s">
        <v>214</v>
      </c>
    </row>
    <row r="303" spans="1:15" ht="60" x14ac:dyDescent="0.25">
      <c r="A303" s="303">
        <v>102</v>
      </c>
      <c r="B303" s="13" t="s">
        <v>205</v>
      </c>
      <c r="C303" s="13" t="s">
        <v>39</v>
      </c>
      <c r="D303" s="14" t="s">
        <v>405</v>
      </c>
      <c r="E303" s="14" t="s">
        <v>12</v>
      </c>
      <c r="F303" s="14" t="s">
        <v>12</v>
      </c>
      <c r="G303" s="14" t="s">
        <v>12</v>
      </c>
      <c r="H303" s="14" t="s">
        <v>12</v>
      </c>
      <c r="I303" s="152">
        <v>24000</v>
      </c>
      <c r="J303" s="131"/>
      <c r="K303" s="83"/>
      <c r="L303" s="192">
        <f t="shared" si="4"/>
        <v>24000</v>
      </c>
      <c r="M303" s="14" t="s">
        <v>31</v>
      </c>
      <c r="N303" s="14" t="s">
        <v>217</v>
      </c>
      <c r="O303" s="14" t="s">
        <v>214</v>
      </c>
    </row>
    <row r="304" spans="1:15" x14ac:dyDescent="0.25">
      <c r="B304" s="330" t="s">
        <v>206</v>
      </c>
    </row>
    <row r="305" spans="1:15" x14ac:dyDescent="0.25">
      <c r="B305" s="330" t="s">
        <v>227</v>
      </c>
    </row>
    <row r="306" spans="1:15" ht="23.25" customHeight="1" x14ac:dyDescent="0.25">
      <c r="A306" s="600" t="s">
        <v>0</v>
      </c>
      <c r="B306" s="601" t="s">
        <v>1</v>
      </c>
      <c r="C306" s="594" t="s">
        <v>2</v>
      </c>
      <c r="D306" s="594" t="s">
        <v>13</v>
      </c>
      <c r="E306" s="594" t="s">
        <v>3</v>
      </c>
      <c r="F306" s="594"/>
      <c r="G306" s="594"/>
      <c r="H306" s="594"/>
      <c r="I306" s="595" t="s">
        <v>4</v>
      </c>
      <c r="J306" s="596"/>
      <c r="K306" s="596"/>
      <c r="L306" s="597"/>
      <c r="M306" s="594" t="s">
        <v>5</v>
      </c>
      <c r="N306" s="594" t="s">
        <v>15</v>
      </c>
      <c r="O306" s="594" t="s">
        <v>6</v>
      </c>
    </row>
    <row r="307" spans="1:15" ht="35.25" customHeight="1" x14ac:dyDescent="0.25">
      <c r="A307" s="600"/>
      <c r="B307" s="601"/>
      <c r="C307" s="594"/>
      <c r="D307" s="594"/>
      <c r="E307" s="5" t="s">
        <v>7</v>
      </c>
      <c r="F307" s="5" t="s">
        <v>8</v>
      </c>
      <c r="G307" s="5" t="s">
        <v>9</v>
      </c>
      <c r="H307" s="5" t="s">
        <v>10</v>
      </c>
      <c r="I307" s="117" t="s">
        <v>31</v>
      </c>
      <c r="J307" s="117" t="s">
        <v>67</v>
      </c>
      <c r="K307" s="42" t="s">
        <v>335</v>
      </c>
      <c r="L307" s="167" t="s">
        <v>364</v>
      </c>
      <c r="M307" s="594"/>
      <c r="N307" s="594"/>
      <c r="O307" s="594"/>
    </row>
    <row r="308" spans="1:15" ht="75" x14ac:dyDescent="0.25">
      <c r="A308" s="303">
        <v>103</v>
      </c>
      <c r="B308" s="13" t="s">
        <v>476</v>
      </c>
      <c r="C308" s="8" t="s">
        <v>219</v>
      </c>
      <c r="D308" s="8" t="s">
        <v>222</v>
      </c>
      <c r="E308" s="8" t="s">
        <v>12</v>
      </c>
      <c r="F308" s="8"/>
      <c r="G308" s="8"/>
      <c r="H308" s="8"/>
      <c r="I308" s="123"/>
      <c r="J308" s="115">
        <v>12000</v>
      </c>
      <c r="K308" s="76"/>
      <c r="L308" s="173">
        <f t="shared" ref="L308:L314" si="5">SUM(I308:K308)</f>
        <v>12000</v>
      </c>
      <c r="M308" s="43" t="s">
        <v>21</v>
      </c>
      <c r="N308" s="8" t="s">
        <v>220</v>
      </c>
      <c r="O308" s="8" t="s">
        <v>221</v>
      </c>
    </row>
    <row r="309" spans="1:15" ht="45" x14ac:dyDescent="0.25">
      <c r="A309" s="303">
        <v>104</v>
      </c>
      <c r="B309" s="13" t="s">
        <v>357</v>
      </c>
      <c r="C309" s="58" t="s">
        <v>219</v>
      </c>
      <c r="D309" s="58" t="s">
        <v>225</v>
      </c>
      <c r="E309" s="58" t="s">
        <v>12</v>
      </c>
      <c r="F309" s="58" t="s">
        <v>12</v>
      </c>
      <c r="G309" s="58" t="s">
        <v>12</v>
      </c>
      <c r="H309" s="58" t="s">
        <v>12</v>
      </c>
      <c r="I309" s="115">
        <v>63000</v>
      </c>
      <c r="J309" s="123"/>
      <c r="K309" s="76"/>
      <c r="L309" s="173">
        <f t="shared" si="5"/>
        <v>63000</v>
      </c>
      <c r="M309" s="58" t="s">
        <v>31</v>
      </c>
      <c r="N309" s="58" t="s">
        <v>72</v>
      </c>
      <c r="O309" s="58" t="s">
        <v>224</v>
      </c>
    </row>
    <row r="310" spans="1:15" ht="75" x14ac:dyDescent="0.25">
      <c r="A310" s="303">
        <v>105</v>
      </c>
      <c r="B310" s="13" t="s">
        <v>218</v>
      </c>
      <c r="C310" s="58" t="s">
        <v>219</v>
      </c>
      <c r="D310" s="58" t="s">
        <v>223</v>
      </c>
      <c r="E310" s="58" t="s">
        <v>12</v>
      </c>
      <c r="F310" s="58" t="s">
        <v>12</v>
      </c>
      <c r="G310" s="58" t="s">
        <v>12</v>
      </c>
      <c r="H310" s="58" t="s">
        <v>12</v>
      </c>
      <c r="I310" s="124">
        <v>233500</v>
      </c>
      <c r="J310" s="123"/>
      <c r="K310" s="76"/>
      <c r="L310" s="173">
        <f t="shared" si="5"/>
        <v>233500</v>
      </c>
      <c r="M310" s="58" t="s">
        <v>31</v>
      </c>
      <c r="N310" s="58" t="s">
        <v>72</v>
      </c>
      <c r="O310" s="58" t="s">
        <v>224</v>
      </c>
    </row>
    <row r="311" spans="1:15" ht="45" x14ac:dyDescent="0.25">
      <c r="A311" s="303">
        <v>106</v>
      </c>
      <c r="B311" s="13" t="s">
        <v>358</v>
      </c>
      <c r="C311" s="58" t="s">
        <v>219</v>
      </c>
      <c r="D311" s="58" t="s">
        <v>225</v>
      </c>
      <c r="E311" s="58" t="s">
        <v>12</v>
      </c>
      <c r="F311" s="58" t="s">
        <v>12</v>
      </c>
      <c r="G311" s="58" t="s">
        <v>12</v>
      </c>
      <c r="H311" s="58" t="s">
        <v>12</v>
      </c>
      <c r="I311" s="115">
        <v>15000</v>
      </c>
      <c r="J311" s="123"/>
      <c r="K311" s="76"/>
      <c r="L311" s="173">
        <f t="shared" si="5"/>
        <v>15000</v>
      </c>
      <c r="M311" s="58" t="s">
        <v>31</v>
      </c>
      <c r="N311" s="58" t="s">
        <v>72</v>
      </c>
      <c r="O311" s="58" t="s">
        <v>224</v>
      </c>
    </row>
    <row r="312" spans="1:15" ht="45" x14ac:dyDescent="0.25">
      <c r="A312" s="303">
        <v>107</v>
      </c>
      <c r="B312" s="17" t="s">
        <v>323</v>
      </c>
      <c r="C312" s="31" t="s">
        <v>219</v>
      </c>
      <c r="D312" s="31" t="s">
        <v>225</v>
      </c>
      <c r="E312" s="31" t="s">
        <v>12</v>
      </c>
      <c r="F312" s="31" t="s">
        <v>12</v>
      </c>
      <c r="G312" s="31" t="s">
        <v>12</v>
      </c>
      <c r="H312" s="31" t="s">
        <v>12</v>
      </c>
      <c r="I312" s="154">
        <v>80000</v>
      </c>
      <c r="J312" s="157"/>
      <c r="K312" s="76"/>
      <c r="L312" s="173">
        <f t="shared" si="5"/>
        <v>80000</v>
      </c>
      <c r="M312" s="31" t="s">
        <v>31</v>
      </c>
      <c r="N312" s="31" t="s">
        <v>72</v>
      </c>
      <c r="O312" s="31" t="s">
        <v>224</v>
      </c>
    </row>
    <row r="313" spans="1:15" ht="60" x14ac:dyDescent="0.25">
      <c r="A313" s="303">
        <v>108</v>
      </c>
      <c r="B313" s="17" t="s">
        <v>228</v>
      </c>
      <c r="C313" s="31" t="s">
        <v>219</v>
      </c>
      <c r="D313" s="31" t="s">
        <v>234</v>
      </c>
      <c r="E313" s="31" t="s">
        <v>12</v>
      </c>
      <c r="F313" s="31" t="s">
        <v>12</v>
      </c>
      <c r="G313" s="31" t="s">
        <v>12</v>
      </c>
      <c r="H313" s="31" t="s">
        <v>12</v>
      </c>
      <c r="I313" s="154">
        <v>50000</v>
      </c>
      <c r="J313" s="157"/>
      <c r="K313" s="76"/>
      <c r="L313" s="173">
        <f t="shared" si="5"/>
        <v>50000</v>
      </c>
      <c r="M313" s="31" t="s">
        <v>31</v>
      </c>
      <c r="N313" s="31" t="s">
        <v>235</v>
      </c>
      <c r="O313" s="31" t="s">
        <v>224</v>
      </c>
    </row>
    <row r="314" spans="1:15" ht="45" x14ac:dyDescent="0.25">
      <c r="A314" s="303">
        <v>109</v>
      </c>
      <c r="B314" s="13" t="s">
        <v>359</v>
      </c>
      <c r="C314" s="58" t="s">
        <v>219</v>
      </c>
      <c r="D314" s="58" t="s">
        <v>236</v>
      </c>
      <c r="E314" s="58" t="s">
        <v>12</v>
      </c>
      <c r="F314" s="58" t="s">
        <v>12</v>
      </c>
      <c r="G314" s="58" t="s">
        <v>12</v>
      </c>
      <c r="H314" s="58" t="s">
        <v>12</v>
      </c>
      <c r="I314" s="124">
        <v>929291.01</v>
      </c>
      <c r="J314" s="123"/>
      <c r="K314" s="76"/>
      <c r="L314" s="173">
        <f t="shared" si="5"/>
        <v>929291.01</v>
      </c>
      <c r="M314" s="58" t="s">
        <v>31</v>
      </c>
      <c r="N314" s="58" t="s">
        <v>237</v>
      </c>
      <c r="O314" s="58" t="s">
        <v>238</v>
      </c>
    </row>
    <row r="315" spans="1:15" ht="45" x14ac:dyDescent="0.25">
      <c r="A315" s="303">
        <v>110</v>
      </c>
      <c r="B315" s="13" t="s">
        <v>231</v>
      </c>
      <c r="C315" s="58" t="s">
        <v>219</v>
      </c>
      <c r="D315" s="58" t="s">
        <v>241</v>
      </c>
      <c r="E315" s="58" t="s">
        <v>12</v>
      </c>
      <c r="F315" s="58" t="s">
        <v>12</v>
      </c>
      <c r="G315" s="58" t="s">
        <v>12</v>
      </c>
      <c r="H315" s="58" t="s">
        <v>12</v>
      </c>
      <c r="I315" s="115">
        <v>50000</v>
      </c>
      <c r="J315" s="123"/>
      <c r="K315" s="76"/>
      <c r="L315" s="173">
        <f>SUM(I315:K315)</f>
        <v>50000</v>
      </c>
      <c r="M315" s="58" t="s">
        <v>31</v>
      </c>
      <c r="N315" s="58" t="s">
        <v>237</v>
      </c>
      <c r="O315" s="58" t="s">
        <v>238</v>
      </c>
    </row>
    <row r="316" spans="1:15" x14ac:dyDescent="0.25">
      <c r="B316" s="330" t="s">
        <v>206</v>
      </c>
      <c r="H316" s="67"/>
      <c r="I316" s="153"/>
      <c r="J316" s="276"/>
      <c r="K316" s="6"/>
      <c r="L316" s="183"/>
      <c r="M316" s="67"/>
      <c r="N316" s="67"/>
      <c r="O316" s="67"/>
    </row>
    <row r="317" spans="1:15" x14ac:dyDescent="0.25">
      <c r="B317" s="330" t="s">
        <v>227</v>
      </c>
      <c r="H317" s="67"/>
      <c r="I317" s="153"/>
      <c r="J317" s="276"/>
      <c r="K317" s="6"/>
      <c r="L317" s="183"/>
      <c r="M317" s="67"/>
      <c r="N317" s="67"/>
      <c r="O317" s="67"/>
    </row>
    <row r="318" spans="1:15" ht="27.75" customHeight="1" x14ac:dyDescent="0.25">
      <c r="A318" s="600" t="s">
        <v>0</v>
      </c>
      <c r="B318" s="601" t="s">
        <v>1</v>
      </c>
      <c r="C318" s="594" t="s">
        <v>2</v>
      </c>
      <c r="D318" s="594" t="s">
        <v>13</v>
      </c>
      <c r="E318" s="594" t="s">
        <v>3</v>
      </c>
      <c r="F318" s="594"/>
      <c r="G318" s="594"/>
      <c r="H318" s="594"/>
      <c r="I318" s="595" t="s">
        <v>4</v>
      </c>
      <c r="J318" s="596"/>
      <c r="K318" s="596"/>
      <c r="L318" s="597"/>
      <c r="M318" s="594" t="s">
        <v>5</v>
      </c>
      <c r="N318" s="594" t="s">
        <v>15</v>
      </c>
      <c r="O318" s="594" t="s">
        <v>6</v>
      </c>
    </row>
    <row r="319" spans="1:15" ht="27.75" customHeight="1" x14ac:dyDescent="0.25">
      <c r="A319" s="600"/>
      <c r="B319" s="601"/>
      <c r="C319" s="594"/>
      <c r="D319" s="594"/>
      <c r="E319" s="5" t="s">
        <v>7</v>
      </c>
      <c r="F319" s="5" t="s">
        <v>8</v>
      </c>
      <c r="G319" s="5" t="s">
        <v>9</v>
      </c>
      <c r="H319" s="5" t="s">
        <v>10</v>
      </c>
      <c r="I319" s="117" t="s">
        <v>31</v>
      </c>
      <c r="J319" s="117" t="s">
        <v>67</v>
      </c>
      <c r="K319" s="212" t="s">
        <v>335</v>
      </c>
      <c r="L319" s="189" t="s">
        <v>363</v>
      </c>
      <c r="M319" s="594"/>
      <c r="N319" s="594"/>
      <c r="O319" s="594"/>
    </row>
    <row r="320" spans="1:15" ht="90" x14ac:dyDescent="0.25">
      <c r="A320" s="303">
        <v>111</v>
      </c>
      <c r="B320" s="17" t="s">
        <v>229</v>
      </c>
      <c r="C320" s="31" t="s">
        <v>219</v>
      </c>
      <c r="D320" s="31" t="s">
        <v>239</v>
      </c>
      <c r="E320" s="31" t="s">
        <v>12</v>
      </c>
      <c r="F320" s="31" t="s">
        <v>12</v>
      </c>
      <c r="G320" s="31" t="s">
        <v>12</v>
      </c>
      <c r="H320" s="31" t="s">
        <v>12</v>
      </c>
      <c r="I320" s="342">
        <v>597000</v>
      </c>
      <c r="J320" s="157"/>
      <c r="K320" s="76"/>
      <c r="L320" s="173">
        <f>SUM(I320:K320)</f>
        <v>597000</v>
      </c>
      <c r="M320" s="31" t="s">
        <v>31</v>
      </c>
      <c r="N320" s="31" t="s">
        <v>237</v>
      </c>
      <c r="O320" s="31" t="s">
        <v>238</v>
      </c>
    </row>
    <row r="321" spans="1:15" ht="45" x14ac:dyDescent="0.25">
      <c r="A321" s="303">
        <v>112</v>
      </c>
      <c r="B321" s="13" t="s">
        <v>230</v>
      </c>
      <c r="C321" s="58" t="s">
        <v>219</v>
      </c>
      <c r="D321" s="58" t="s">
        <v>240</v>
      </c>
      <c r="E321" s="58" t="s">
        <v>12</v>
      </c>
      <c r="F321" s="58" t="s">
        <v>12</v>
      </c>
      <c r="G321" s="58" t="s">
        <v>12</v>
      </c>
      <c r="H321" s="58" t="s">
        <v>12</v>
      </c>
      <c r="I321" s="343">
        <v>20000</v>
      </c>
      <c r="J321" s="123"/>
      <c r="K321" s="76"/>
      <c r="L321" s="173">
        <f t="shared" ref="L321" si="6">SUM(I321:K321)</f>
        <v>20000</v>
      </c>
      <c r="M321" s="58" t="s">
        <v>31</v>
      </c>
      <c r="N321" s="58" t="s">
        <v>237</v>
      </c>
      <c r="O321" s="58" t="s">
        <v>238</v>
      </c>
    </row>
    <row r="322" spans="1:15" ht="45" x14ac:dyDescent="0.25">
      <c r="A322" s="303">
        <v>113</v>
      </c>
      <c r="B322" s="13" t="s">
        <v>535</v>
      </c>
      <c r="C322" s="58" t="s">
        <v>219</v>
      </c>
      <c r="D322" s="58" t="s">
        <v>242</v>
      </c>
      <c r="E322" s="58" t="s">
        <v>12</v>
      </c>
      <c r="F322" s="58" t="s">
        <v>12</v>
      </c>
      <c r="G322" s="58" t="s">
        <v>12</v>
      </c>
      <c r="H322" s="58" t="s">
        <v>12</v>
      </c>
      <c r="I322" s="344">
        <v>450000</v>
      </c>
      <c r="J322" s="123"/>
      <c r="K322" s="76"/>
      <c r="L322" s="173">
        <f t="shared" ref="L322:L326" si="7">SUM(I322:K322)</f>
        <v>450000</v>
      </c>
      <c r="M322" s="58" t="s">
        <v>31</v>
      </c>
      <c r="N322" s="58" t="s">
        <v>158</v>
      </c>
      <c r="O322" s="58" t="s">
        <v>243</v>
      </c>
    </row>
    <row r="323" spans="1:15" ht="60" x14ac:dyDescent="0.25">
      <c r="A323" s="303">
        <v>114</v>
      </c>
      <c r="B323" s="13" t="s">
        <v>232</v>
      </c>
      <c r="C323" s="13" t="s">
        <v>219</v>
      </c>
      <c r="D323" s="13" t="s">
        <v>244</v>
      </c>
      <c r="E323" s="13" t="s">
        <v>12</v>
      </c>
      <c r="F323" s="13" t="s">
        <v>12</v>
      </c>
      <c r="G323" s="13" t="s">
        <v>12</v>
      </c>
      <c r="H323" s="13" t="s">
        <v>12</v>
      </c>
      <c r="I323" s="345">
        <v>300000</v>
      </c>
      <c r="J323" s="130"/>
      <c r="K323" s="76"/>
      <c r="L323" s="173">
        <f>SUM(I323:K323)</f>
        <v>300000</v>
      </c>
      <c r="M323" s="13" t="s">
        <v>31</v>
      </c>
      <c r="N323" s="13" t="s">
        <v>158</v>
      </c>
      <c r="O323" s="13" t="s">
        <v>238</v>
      </c>
    </row>
    <row r="324" spans="1:15" ht="45" x14ac:dyDescent="0.25">
      <c r="A324" s="303">
        <v>115</v>
      </c>
      <c r="B324" s="13" t="s">
        <v>233</v>
      </c>
      <c r="C324" s="58" t="s">
        <v>219</v>
      </c>
      <c r="D324" s="58" t="s">
        <v>225</v>
      </c>
      <c r="E324" s="58" t="s">
        <v>12</v>
      </c>
      <c r="F324" s="58" t="s">
        <v>12</v>
      </c>
      <c r="G324" s="58" t="s">
        <v>12</v>
      </c>
      <c r="H324" s="58" t="s">
        <v>12</v>
      </c>
      <c r="I324" s="343">
        <v>20000</v>
      </c>
      <c r="J324" s="123"/>
      <c r="K324" s="76"/>
      <c r="L324" s="173">
        <f t="shared" si="7"/>
        <v>20000</v>
      </c>
      <c r="M324" s="58" t="s">
        <v>336</v>
      </c>
      <c r="N324" s="58" t="s">
        <v>237</v>
      </c>
      <c r="O324" s="58" t="s">
        <v>238</v>
      </c>
    </row>
    <row r="325" spans="1:15" ht="60" x14ac:dyDescent="0.25">
      <c r="A325" s="303">
        <v>116</v>
      </c>
      <c r="B325" s="13" t="s">
        <v>245</v>
      </c>
      <c r="C325" s="58" t="s">
        <v>219</v>
      </c>
      <c r="D325" s="58" t="s">
        <v>252</v>
      </c>
      <c r="E325" s="58" t="s">
        <v>12</v>
      </c>
      <c r="F325" s="58" t="s">
        <v>12</v>
      </c>
      <c r="G325" s="58" t="s">
        <v>12</v>
      </c>
      <c r="H325" s="58" t="s">
        <v>12</v>
      </c>
      <c r="I325" s="344">
        <v>400000</v>
      </c>
      <c r="J325" s="123"/>
      <c r="K325" s="76"/>
      <c r="L325" s="173">
        <f t="shared" si="7"/>
        <v>400000</v>
      </c>
      <c r="M325" s="58" t="s">
        <v>31</v>
      </c>
      <c r="N325" s="8" t="s">
        <v>237</v>
      </c>
      <c r="O325" s="8" t="s">
        <v>238</v>
      </c>
    </row>
    <row r="326" spans="1:15" ht="45" x14ac:dyDescent="0.25">
      <c r="A326" s="303">
        <v>117</v>
      </c>
      <c r="B326" s="13" t="s">
        <v>246</v>
      </c>
      <c r="C326" s="58" t="s">
        <v>219</v>
      </c>
      <c r="D326" s="58" t="s">
        <v>225</v>
      </c>
      <c r="E326" s="58" t="s">
        <v>12</v>
      </c>
      <c r="F326" s="58" t="s">
        <v>12</v>
      </c>
      <c r="G326" s="58" t="s">
        <v>12</v>
      </c>
      <c r="H326" s="58" t="s">
        <v>12</v>
      </c>
      <c r="I326" s="344">
        <v>50000</v>
      </c>
      <c r="J326" s="123"/>
      <c r="K326" s="76"/>
      <c r="L326" s="173">
        <f t="shared" si="7"/>
        <v>50000</v>
      </c>
      <c r="M326" s="58" t="s">
        <v>31</v>
      </c>
      <c r="N326" s="8" t="s">
        <v>72</v>
      </c>
      <c r="O326" s="8" t="s">
        <v>238</v>
      </c>
    </row>
    <row r="327" spans="1:15" ht="45" x14ac:dyDescent="0.25">
      <c r="A327" s="303">
        <v>118</v>
      </c>
      <c r="B327" s="13" t="s">
        <v>247</v>
      </c>
      <c r="C327" s="58" t="s">
        <v>219</v>
      </c>
      <c r="D327" s="58" t="s">
        <v>225</v>
      </c>
      <c r="E327" s="58" t="s">
        <v>12</v>
      </c>
      <c r="F327" s="58" t="s">
        <v>12</v>
      </c>
      <c r="G327" s="58" t="s">
        <v>12</v>
      </c>
      <c r="H327" s="58" t="s">
        <v>12</v>
      </c>
      <c r="I327" s="343">
        <v>50000</v>
      </c>
      <c r="J327" s="123"/>
      <c r="K327" s="76"/>
      <c r="L327" s="173">
        <f>SUM(I327:K327)</f>
        <v>50000</v>
      </c>
      <c r="M327" s="58" t="s">
        <v>31</v>
      </c>
      <c r="N327" s="8" t="s">
        <v>72</v>
      </c>
      <c r="O327" s="8" t="s">
        <v>238</v>
      </c>
    </row>
    <row r="328" spans="1:15" s="6" customFormat="1" x14ac:dyDescent="0.25">
      <c r="A328" s="305"/>
      <c r="B328" s="331" t="s">
        <v>206</v>
      </c>
      <c r="H328" s="35"/>
      <c r="I328" s="148"/>
      <c r="J328" s="129"/>
      <c r="L328" s="183"/>
      <c r="M328" s="35"/>
      <c r="N328" s="35"/>
      <c r="O328" s="35"/>
    </row>
    <row r="329" spans="1:15" s="6" customFormat="1" x14ac:dyDescent="0.25">
      <c r="A329" s="305"/>
      <c r="B329" s="331" t="s">
        <v>227</v>
      </c>
      <c r="H329" s="35"/>
      <c r="I329" s="148"/>
      <c r="J329" s="129"/>
      <c r="L329" s="183"/>
      <c r="M329" s="35"/>
      <c r="N329" s="35"/>
      <c r="O329" s="35"/>
    </row>
    <row r="330" spans="1:15" ht="28.5" customHeight="1" x14ac:dyDescent="0.25">
      <c r="A330" s="600" t="s">
        <v>0</v>
      </c>
      <c r="B330" s="601" t="s">
        <v>1</v>
      </c>
      <c r="C330" s="594" t="s">
        <v>2</v>
      </c>
      <c r="D330" s="594" t="s">
        <v>13</v>
      </c>
      <c r="E330" s="594" t="s">
        <v>3</v>
      </c>
      <c r="F330" s="594"/>
      <c r="G330" s="594"/>
      <c r="H330" s="594"/>
      <c r="I330" s="595" t="s">
        <v>4</v>
      </c>
      <c r="J330" s="596"/>
      <c r="K330" s="596"/>
      <c r="L330" s="597"/>
      <c r="M330" s="594" t="s">
        <v>5</v>
      </c>
      <c r="N330" s="594" t="s">
        <v>15</v>
      </c>
      <c r="O330" s="594" t="s">
        <v>6</v>
      </c>
    </row>
    <row r="331" spans="1:15" ht="22.5" customHeight="1" x14ac:dyDescent="0.25">
      <c r="A331" s="600"/>
      <c r="B331" s="601"/>
      <c r="C331" s="594"/>
      <c r="D331" s="594"/>
      <c r="E331" s="5" t="s">
        <v>7</v>
      </c>
      <c r="F331" s="5" t="s">
        <v>8</v>
      </c>
      <c r="G331" s="5" t="s">
        <v>9</v>
      </c>
      <c r="H331" s="5" t="s">
        <v>10</v>
      </c>
      <c r="I331" s="117" t="s">
        <v>31</v>
      </c>
      <c r="J331" s="117" t="s">
        <v>67</v>
      </c>
      <c r="K331" s="117" t="s">
        <v>335</v>
      </c>
      <c r="L331" s="189" t="s">
        <v>363</v>
      </c>
      <c r="M331" s="594"/>
      <c r="N331" s="594"/>
      <c r="O331" s="594"/>
    </row>
    <row r="332" spans="1:15" ht="45" x14ac:dyDescent="0.25">
      <c r="A332" s="303">
        <v>119</v>
      </c>
      <c r="B332" s="13" t="s">
        <v>248</v>
      </c>
      <c r="C332" s="58" t="s">
        <v>219</v>
      </c>
      <c r="D332" s="58" t="s">
        <v>253</v>
      </c>
      <c r="E332" s="58" t="s">
        <v>12</v>
      </c>
      <c r="F332" s="58" t="s">
        <v>12</v>
      </c>
      <c r="G332" s="58" t="s">
        <v>12</v>
      </c>
      <c r="H332" s="58" t="s">
        <v>12</v>
      </c>
      <c r="I332" s="115">
        <v>30000</v>
      </c>
      <c r="J332" s="123"/>
      <c r="K332" s="76"/>
      <c r="L332" s="173">
        <f t="shared" ref="L332" si="8">SUM(I332:K332)</f>
        <v>30000</v>
      </c>
      <c r="M332" s="58" t="s">
        <v>31</v>
      </c>
      <c r="N332" s="58" t="s">
        <v>69</v>
      </c>
      <c r="O332" s="58" t="s">
        <v>254</v>
      </c>
    </row>
    <row r="333" spans="1:15" ht="45" x14ac:dyDescent="0.25">
      <c r="A333" s="303">
        <v>120</v>
      </c>
      <c r="B333" s="13" t="s">
        <v>249</v>
      </c>
      <c r="C333" s="58" t="s">
        <v>219</v>
      </c>
      <c r="D333" s="58" t="s">
        <v>404</v>
      </c>
      <c r="E333" s="58" t="s">
        <v>12</v>
      </c>
      <c r="F333" s="58" t="s">
        <v>12</v>
      </c>
      <c r="G333" s="58" t="s">
        <v>12</v>
      </c>
      <c r="H333" s="58" t="s">
        <v>12</v>
      </c>
      <c r="I333" s="115">
        <v>23000</v>
      </c>
      <c r="J333" s="123"/>
      <c r="K333" s="76"/>
      <c r="L333" s="173">
        <f>SUM(I333:K333)</f>
        <v>23000</v>
      </c>
      <c r="M333" s="58" t="s">
        <v>31</v>
      </c>
      <c r="N333" s="58" t="s">
        <v>69</v>
      </c>
      <c r="O333" s="58" t="s">
        <v>254</v>
      </c>
    </row>
    <row r="334" spans="1:15" ht="45" x14ac:dyDescent="0.25">
      <c r="A334" s="303">
        <v>121</v>
      </c>
      <c r="B334" s="13" t="s">
        <v>250</v>
      </c>
      <c r="C334" s="58" t="s">
        <v>219</v>
      </c>
      <c r="D334" s="58" t="s">
        <v>255</v>
      </c>
      <c r="E334" s="58" t="s">
        <v>12</v>
      </c>
      <c r="F334" s="58" t="s">
        <v>12</v>
      </c>
      <c r="G334" s="58" t="s">
        <v>12</v>
      </c>
      <c r="H334" s="58" t="s">
        <v>12</v>
      </c>
      <c r="I334" s="123"/>
      <c r="J334" s="124">
        <v>200000</v>
      </c>
      <c r="K334" s="76"/>
      <c r="L334" s="173">
        <f>SUM(I334:K334)</f>
        <v>200000</v>
      </c>
      <c r="M334" s="58" t="s">
        <v>21</v>
      </c>
      <c r="N334" s="58" t="s">
        <v>256</v>
      </c>
      <c r="O334" s="58" t="s">
        <v>254</v>
      </c>
    </row>
    <row r="335" spans="1:15" ht="45" x14ac:dyDescent="0.25">
      <c r="A335" s="303">
        <v>122</v>
      </c>
      <c r="B335" s="13" t="s">
        <v>251</v>
      </c>
      <c r="C335" s="58" t="s">
        <v>219</v>
      </c>
      <c r="D335" s="58" t="s">
        <v>509</v>
      </c>
      <c r="E335" s="58" t="s">
        <v>12</v>
      </c>
      <c r="F335" s="58" t="s">
        <v>12</v>
      </c>
      <c r="G335" s="58" t="s">
        <v>12</v>
      </c>
      <c r="H335" s="58" t="s">
        <v>12</v>
      </c>
      <c r="I335" s="124">
        <v>214000</v>
      </c>
      <c r="J335" s="123"/>
      <c r="K335" s="76"/>
      <c r="L335" s="173">
        <f>SUM(I335:K335)</f>
        <v>214000</v>
      </c>
      <c r="M335" s="58" t="s">
        <v>31</v>
      </c>
      <c r="N335" s="58" t="s">
        <v>238</v>
      </c>
      <c r="O335" s="58" t="s">
        <v>158</v>
      </c>
    </row>
    <row r="336" spans="1:15" ht="45" x14ac:dyDescent="0.25">
      <c r="A336" s="303">
        <v>123</v>
      </c>
      <c r="B336" s="13" t="s">
        <v>257</v>
      </c>
      <c r="C336" s="58" t="s">
        <v>219</v>
      </c>
      <c r="D336" s="58" t="s">
        <v>403</v>
      </c>
      <c r="E336" s="58"/>
      <c r="F336" s="58" t="s">
        <v>12</v>
      </c>
      <c r="G336" s="58"/>
      <c r="H336" s="58"/>
      <c r="I336" s="123"/>
      <c r="J336" s="115">
        <v>20000</v>
      </c>
      <c r="K336" s="76"/>
      <c r="L336" s="173">
        <f t="shared" ref="L336" si="9">SUM(I336:K336)</f>
        <v>20000</v>
      </c>
      <c r="M336" s="58" t="s">
        <v>21</v>
      </c>
      <c r="N336" s="58" t="s">
        <v>220</v>
      </c>
      <c r="O336" s="58" t="s">
        <v>261</v>
      </c>
    </row>
    <row r="337" spans="1:15" ht="60" x14ac:dyDescent="0.25">
      <c r="A337" s="303">
        <v>124</v>
      </c>
      <c r="B337" s="13" t="s">
        <v>401</v>
      </c>
      <c r="C337" s="8" t="s">
        <v>219</v>
      </c>
      <c r="D337" s="58" t="s">
        <v>402</v>
      </c>
      <c r="E337" s="8" t="s">
        <v>12</v>
      </c>
      <c r="F337" s="8" t="s">
        <v>12</v>
      </c>
      <c r="G337" s="8" t="s">
        <v>12</v>
      </c>
      <c r="H337" s="8" t="s">
        <v>12</v>
      </c>
      <c r="I337" s="124">
        <v>120000</v>
      </c>
      <c r="J337" s="123"/>
      <c r="K337" s="76"/>
      <c r="L337" s="173">
        <f>SUM(I337:K337)</f>
        <v>120000</v>
      </c>
      <c r="M337" s="8" t="s">
        <v>31</v>
      </c>
      <c r="N337" s="8" t="s">
        <v>265</v>
      </c>
      <c r="O337" s="8" t="s">
        <v>266</v>
      </c>
    </row>
    <row r="338" spans="1:15" ht="110.25" x14ac:dyDescent="0.25">
      <c r="A338" s="303">
        <v>125</v>
      </c>
      <c r="B338" s="13" t="s">
        <v>258</v>
      </c>
      <c r="C338" s="34" t="s">
        <v>39</v>
      </c>
      <c r="D338" s="34" t="s">
        <v>400</v>
      </c>
      <c r="E338" s="31" t="s">
        <v>12</v>
      </c>
      <c r="F338" s="31" t="s">
        <v>12</v>
      </c>
      <c r="G338" s="31" t="s">
        <v>12</v>
      </c>
      <c r="H338" s="31" t="s">
        <v>12</v>
      </c>
      <c r="I338" s="154">
        <v>80000</v>
      </c>
      <c r="J338" s="157"/>
      <c r="K338" s="76"/>
      <c r="L338" s="173">
        <f>SUM(I338:K338)</f>
        <v>80000</v>
      </c>
      <c r="M338" s="34" t="s">
        <v>31</v>
      </c>
      <c r="N338" s="34" t="s">
        <v>263</v>
      </c>
      <c r="O338" s="34" t="s">
        <v>264</v>
      </c>
    </row>
    <row r="339" spans="1:15" ht="45" x14ac:dyDescent="0.25">
      <c r="A339" s="303">
        <v>126</v>
      </c>
      <c r="B339" s="13" t="s">
        <v>260</v>
      </c>
      <c r="C339" s="58" t="s">
        <v>219</v>
      </c>
      <c r="D339" s="58" t="s">
        <v>399</v>
      </c>
      <c r="E339" s="58"/>
      <c r="F339" s="58" t="s">
        <v>12</v>
      </c>
      <c r="G339" s="58" t="s">
        <v>12</v>
      </c>
      <c r="H339" s="58"/>
      <c r="I339" s="123"/>
      <c r="J339" s="124">
        <v>100000</v>
      </c>
      <c r="K339" s="76"/>
      <c r="L339" s="173">
        <f>SUM(I339:K339)</f>
        <v>100000</v>
      </c>
      <c r="M339" s="58" t="s">
        <v>21</v>
      </c>
      <c r="N339" s="58" t="s">
        <v>320</v>
      </c>
      <c r="O339" s="58" t="s">
        <v>270</v>
      </c>
    </row>
    <row r="340" spans="1:15" s="6" customFormat="1" x14ac:dyDescent="0.25">
      <c r="A340" s="305"/>
      <c r="B340" s="331" t="s">
        <v>206</v>
      </c>
      <c r="H340" s="35"/>
      <c r="I340" s="148"/>
      <c r="J340" s="129"/>
      <c r="L340" s="183"/>
      <c r="M340" s="35"/>
      <c r="N340" s="35"/>
      <c r="O340" s="35"/>
    </row>
    <row r="341" spans="1:15" s="6" customFormat="1" ht="15.75" customHeight="1" x14ac:dyDescent="0.25">
      <c r="A341" s="305"/>
      <c r="B341" s="331" t="s">
        <v>227</v>
      </c>
      <c r="H341" s="35"/>
      <c r="I341" s="148"/>
      <c r="J341" s="129"/>
      <c r="L341" s="183"/>
      <c r="M341" s="35"/>
      <c r="N341" s="35"/>
      <c r="O341" s="35"/>
    </row>
    <row r="342" spans="1:15" ht="31.5" customHeight="1" x14ac:dyDescent="0.25">
      <c r="A342" s="600" t="s">
        <v>0</v>
      </c>
      <c r="B342" s="601" t="s">
        <v>1</v>
      </c>
      <c r="C342" s="594" t="s">
        <v>2</v>
      </c>
      <c r="D342" s="594" t="s">
        <v>13</v>
      </c>
      <c r="E342" s="594" t="s">
        <v>3</v>
      </c>
      <c r="F342" s="594"/>
      <c r="G342" s="594"/>
      <c r="H342" s="594"/>
      <c r="I342" s="595" t="s">
        <v>4</v>
      </c>
      <c r="J342" s="596"/>
      <c r="K342" s="596"/>
      <c r="L342" s="597"/>
      <c r="M342" s="594" t="s">
        <v>5</v>
      </c>
      <c r="N342" s="594" t="s">
        <v>15</v>
      </c>
      <c r="O342" s="594" t="s">
        <v>6</v>
      </c>
    </row>
    <row r="343" spans="1:15" ht="23.25" customHeight="1" x14ac:dyDescent="0.25">
      <c r="A343" s="600"/>
      <c r="B343" s="601"/>
      <c r="C343" s="594"/>
      <c r="D343" s="594"/>
      <c r="E343" s="5" t="s">
        <v>7</v>
      </c>
      <c r="F343" s="5" t="s">
        <v>8</v>
      </c>
      <c r="G343" s="5" t="s">
        <v>9</v>
      </c>
      <c r="H343" s="5" t="s">
        <v>10</v>
      </c>
      <c r="I343" s="117" t="s">
        <v>31</v>
      </c>
      <c r="J343" s="117" t="s">
        <v>67</v>
      </c>
      <c r="K343" s="117" t="s">
        <v>335</v>
      </c>
      <c r="L343" s="189" t="s">
        <v>363</v>
      </c>
      <c r="M343" s="594"/>
      <c r="N343" s="594"/>
      <c r="O343" s="594"/>
    </row>
    <row r="344" spans="1:15" ht="90" x14ac:dyDescent="0.25">
      <c r="A344" s="303">
        <v>127</v>
      </c>
      <c r="B344" s="13" t="s">
        <v>259</v>
      </c>
      <c r="C344" s="58" t="s">
        <v>219</v>
      </c>
      <c r="D344" s="8" t="s">
        <v>398</v>
      </c>
      <c r="E344" s="8"/>
      <c r="F344" s="8"/>
      <c r="G344" s="8" t="s">
        <v>12</v>
      </c>
      <c r="H344" s="8" t="s">
        <v>12</v>
      </c>
      <c r="I344" s="123"/>
      <c r="J344" s="115">
        <v>75000</v>
      </c>
      <c r="K344" s="7"/>
      <c r="L344" s="173">
        <f>SUM(I344:K344)</f>
        <v>75000</v>
      </c>
      <c r="M344" s="43" t="s">
        <v>21</v>
      </c>
      <c r="N344" s="8" t="s">
        <v>237</v>
      </c>
      <c r="O344" s="8" t="s">
        <v>268</v>
      </c>
    </row>
    <row r="345" spans="1:15" ht="110.25" x14ac:dyDescent="0.25">
      <c r="A345" s="303">
        <v>128</v>
      </c>
      <c r="B345" s="16" t="s">
        <v>275</v>
      </c>
      <c r="C345" s="34" t="s">
        <v>39</v>
      </c>
      <c r="D345" s="34" t="s">
        <v>262</v>
      </c>
      <c r="E345" s="31" t="s">
        <v>12</v>
      </c>
      <c r="F345" s="31" t="s">
        <v>12</v>
      </c>
      <c r="G345" s="31" t="s">
        <v>12</v>
      </c>
      <c r="H345" s="31" t="s">
        <v>12</v>
      </c>
      <c r="I345" s="155">
        <v>8000</v>
      </c>
      <c r="J345" s="157"/>
      <c r="K345" s="7"/>
      <c r="L345" s="173">
        <f t="shared" ref="L345:L347" si="10">SUM(I345:K345)</f>
        <v>8000</v>
      </c>
      <c r="M345" s="34" t="s">
        <v>31</v>
      </c>
      <c r="N345" s="34" t="s">
        <v>263</v>
      </c>
      <c r="O345" s="34" t="s">
        <v>264</v>
      </c>
    </row>
    <row r="346" spans="1:15" ht="75" x14ac:dyDescent="0.25">
      <c r="A346" s="303">
        <v>129</v>
      </c>
      <c r="B346" s="13" t="s">
        <v>444</v>
      </c>
      <c r="C346" s="8" t="s">
        <v>219</v>
      </c>
      <c r="D346" s="8" t="s">
        <v>267</v>
      </c>
      <c r="E346" s="8"/>
      <c r="F346" s="8"/>
      <c r="G346" s="8" t="s">
        <v>12</v>
      </c>
      <c r="H346" s="8" t="s">
        <v>12</v>
      </c>
      <c r="I346" s="123"/>
      <c r="J346" s="115">
        <v>70000</v>
      </c>
      <c r="K346" s="7"/>
      <c r="L346" s="173">
        <f t="shared" si="10"/>
        <v>70000</v>
      </c>
      <c r="M346" s="8" t="s">
        <v>21</v>
      </c>
      <c r="N346" s="8" t="s">
        <v>237</v>
      </c>
      <c r="O346" s="8" t="s">
        <v>360</v>
      </c>
    </row>
    <row r="347" spans="1:15" ht="60" x14ac:dyDescent="0.25">
      <c r="A347" s="303">
        <v>130</v>
      </c>
      <c r="B347" s="13" t="s">
        <v>445</v>
      </c>
      <c r="C347" s="8" t="s">
        <v>219</v>
      </c>
      <c r="D347" s="8" t="s">
        <v>446</v>
      </c>
      <c r="E347" s="8"/>
      <c r="F347" s="8" t="s">
        <v>12</v>
      </c>
      <c r="G347" s="8" t="s">
        <v>12</v>
      </c>
      <c r="H347" s="8"/>
      <c r="I347" s="123"/>
      <c r="J347" s="124">
        <v>120000</v>
      </c>
      <c r="K347" s="7"/>
      <c r="L347" s="173">
        <f t="shared" si="10"/>
        <v>120000</v>
      </c>
      <c r="M347" s="43" t="s">
        <v>21</v>
      </c>
      <c r="N347" s="8" t="s">
        <v>269</v>
      </c>
      <c r="O347" s="8" t="s">
        <v>270</v>
      </c>
    </row>
    <row r="348" spans="1:15" ht="90" x14ac:dyDescent="0.25">
      <c r="A348" s="303">
        <v>131</v>
      </c>
      <c r="B348" s="13" t="s">
        <v>477</v>
      </c>
      <c r="C348" s="58" t="s">
        <v>219</v>
      </c>
      <c r="D348" s="58" t="s">
        <v>478</v>
      </c>
      <c r="E348" s="58"/>
      <c r="F348" s="58"/>
      <c r="G348" s="58" t="s">
        <v>12</v>
      </c>
      <c r="H348" s="58"/>
      <c r="I348" s="123"/>
      <c r="J348" s="124"/>
      <c r="K348" s="7"/>
      <c r="L348" s="173">
        <v>30000</v>
      </c>
      <c r="M348" s="58" t="s">
        <v>21</v>
      </c>
      <c r="N348" s="58" t="s">
        <v>220</v>
      </c>
      <c r="O348" s="58" t="s">
        <v>479</v>
      </c>
    </row>
    <row r="350" spans="1:15" x14ac:dyDescent="0.25">
      <c r="A350" s="305"/>
      <c r="B350" s="331" t="s">
        <v>206</v>
      </c>
      <c r="C350" s="6"/>
      <c r="D350" s="6"/>
      <c r="E350" s="35"/>
      <c r="F350" s="35"/>
      <c r="G350" s="35"/>
      <c r="H350" s="35"/>
      <c r="I350" s="129"/>
      <c r="J350" s="129"/>
      <c r="K350" s="36"/>
      <c r="L350" s="178"/>
      <c r="M350" s="35"/>
      <c r="N350" s="35"/>
      <c r="O350" s="35"/>
    </row>
    <row r="351" spans="1:15" ht="14.25" customHeight="1" x14ac:dyDescent="0.25">
      <c r="A351" s="305"/>
      <c r="B351" s="331" t="s">
        <v>227</v>
      </c>
      <c r="C351" s="6"/>
      <c r="D351" s="6"/>
      <c r="E351" s="35"/>
      <c r="F351" s="35"/>
      <c r="G351" s="35"/>
      <c r="H351" s="35"/>
      <c r="I351" s="129"/>
      <c r="J351" s="129"/>
      <c r="K351" s="36"/>
      <c r="L351" s="178"/>
      <c r="M351" s="35"/>
      <c r="N351" s="35"/>
      <c r="O351" s="35"/>
    </row>
    <row r="352" spans="1:15" ht="26.25" customHeight="1" x14ac:dyDescent="0.25">
      <c r="A352" s="600" t="s">
        <v>0</v>
      </c>
      <c r="B352" s="601" t="s">
        <v>1</v>
      </c>
      <c r="C352" s="594" t="s">
        <v>2</v>
      </c>
      <c r="D352" s="594" t="s">
        <v>13</v>
      </c>
      <c r="E352" s="594" t="s">
        <v>3</v>
      </c>
      <c r="F352" s="594"/>
      <c r="G352" s="594"/>
      <c r="H352" s="594"/>
      <c r="I352" s="595" t="s">
        <v>4</v>
      </c>
      <c r="J352" s="596"/>
      <c r="K352" s="596"/>
      <c r="L352" s="597"/>
      <c r="M352" s="594" t="s">
        <v>5</v>
      </c>
      <c r="N352" s="594" t="s">
        <v>15</v>
      </c>
      <c r="O352" s="594" t="s">
        <v>6</v>
      </c>
    </row>
    <row r="353" spans="1:15" ht="28.5" customHeight="1" x14ac:dyDescent="0.25">
      <c r="A353" s="600"/>
      <c r="B353" s="601"/>
      <c r="C353" s="594"/>
      <c r="D353" s="594"/>
      <c r="E353" s="5" t="s">
        <v>7</v>
      </c>
      <c r="F353" s="5" t="s">
        <v>8</v>
      </c>
      <c r="G353" s="5" t="s">
        <v>9</v>
      </c>
      <c r="H353" s="5" t="s">
        <v>10</v>
      </c>
      <c r="I353" s="117" t="s">
        <v>31</v>
      </c>
      <c r="J353" s="117" t="s">
        <v>67</v>
      </c>
      <c r="K353" s="117" t="s">
        <v>335</v>
      </c>
      <c r="L353" s="189" t="s">
        <v>363</v>
      </c>
      <c r="M353" s="594"/>
      <c r="N353" s="594"/>
      <c r="O353" s="594"/>
    </row>
    <row r="354" spans="1:15" ht="75" customHeight="1" x14ac:dyDescent="0.25">
      <c r="A354" s="303">
        <v>132</v>
      </c>
      <c r="B354" s="13" t="s">
        <v>480</v>
      </c>
      <c r="C354" s="58" t="s">
        <v>219</v>
      </c>
      <c r="D354" s="58" t="s">
        <v>481</v>
      </c>
      <c r="E354" s="58"/>
      <c r="F354" s="58"/>
      <c r="G354" s="58" t="s">
        <v>89</v>
      </c>
      <c r="H354" s="58"/>
      <c r="I354" s="123">
        <v>5000</v>
      </c>
      <c r="J354" s="124"/>
      <c r="K354" s="7"/>
      <c r="L354" s="173">
        <f>SUM(I354:K354)</f>
        <v>5000</v>
      </c>
      <c r="M354" s="58" t="s">
        <v>31</v>
      </c>
      <c r="N354" s="58" t="s">
        <v>220</v>
      </c>
      <c r="O354" s="58" t="s">
        <v>482</v>
      </c>
    </row>
    <row r="355" spans="1:15" ht="94.5" customHeight="1" x14ac:dyDescent="0.25">
      <c r="A355" s="303">
        <v>133</v>
      </c>
      <c r="B355" s="13" t="s">
        <v>276</v>
      </c>
      <c r="C355" s="58" t="s">
        <v>72</v>
      </c>
      <c r="D355" s="58" t="s">
        <v>279</v>
      </c>
      <c r="E355" s="58"/>
      <c r="F355" s="58" t="s">
        <v>12</v>
      </c>
      <c r="G355" s="58" t="s">
        <v>12</v>
      </c>
      <c r="H355" s="58" t="s">
        <v>12</v>
      </c>
      <c r="I355" s="123"/>
      <c r="J355" s="115">
        <v>20000</v>
      </c>
      <c r="K355" s="7"/>
      <c r="L355" s="173">
        <f>SUM(I355:K355)</f>
        <v>20000</v>
      </c>
      <c r="M355" s="58" t="s">
        <v>21</v>
      </c>
      <c r="N355" s="58" t="s">
        <v>220</v>
      </c>
      <c r="O355" s="58" t="s">
        <v>280</v>
      </c>
    </row>
    <row r="356" spans="1:15" ht="74.25" customHeight="1" x14ac:dyDescent="0.25">
      <c r="A356" s="303">
        <v>134</v>
      </c>
      <c r="B356" s="17" t="s">
        <v>361</v>
      </c>
      <c r="C356" s="31" t="s">
        <v>72</v>
      </c>
      <c r="D356" s="31" t="s">
        <v>471</v>
      </c>
      <c r="E356" s="31" t="s">
        <v>12</v>
      </c>
      <c r="F356" s="31" t="s">
        <v>12</v>
      </c>
      <c r="G356" s="31" t="s">
        <v>12</v>
      </c>
      <c r="H356" s="31" t="s">
        <v>12</v>
      </c>
      <c r="I356" s="245">
        <v>20000</v>
      </c>
      <c r="J356" s="157"/>
      <c r="K356" s="84"/>
      <c r="L356" s="193">
        <f>SUM(I356:K356)</f>
        <v>20000</v>
      </c>
      <c r="M356" s="31" t="s">
        <v>31</v>
      </c>
      <c r="N356" s="31" t="s">
        <v>278</v>
      </c>
      <c r="O356" s="31"/>
    </row>
    <row r="357" spans="1:15" ht="180" x14ac:dyDescent="0.25">
      <c r="A357" s="303">
        <v>135</v>
      </c>
      <c r="B357" s="17" t="s">
        <v>315</v>
      </c>
      <c r="C357" s="31" t="s">
        <v>219</v>
      </c>
      <c r="D357" s="31" t="s">
        <v>317</v>
      </c>
      <c r="E357" s="31" t="s">
        <v>12</v>
      </c>
      <c r="F357" s="31" t="s">
        <v>12</v>
      </c>
      <c r="G357" s="31" t="s">
        <v>12</v>
      </c>
      <c r="H357" s="31" t="s">
        <v>12</v>
      </c>
      <c r="I357" s="245">
        <v>60000</v>
      </c>
      <c r="J357" s="157"/>
      <c r="K357" s="84"/>
      <c r="L357" s="193">
        <f>SUM(I357:K357)</f>
        <v>60000</v>
      </c>
      <c r="M357" s="31" t="s">
        <v>31</v>
      </c>
      <c r="N357" s="31" t="s">
        <v>72</v>
      </c>
      <c r="O357" s="31" t="s">
        <v>318</v>
      </c>
    </row>
    <row r="358" spans="1:15" x14ac:dyDescent="0.25">
      <c r="A358" s="311"/>
      <c r="B358" s="25"/>
      <c r="C358" s="67"/>
      <c r="D358" s="67"/>
      <c r="E358" s="67"/>
      <c r="F358" s="67"/>
      <c r="G358" s="67"/>
      <c r="H358" s="67"/>
      <c r="I358" s="282"/>
      <c r="J358" s="153"/>
      <c r="K358" s="217"/>
      <c r="L358" s="218"/>
      <c r="M358" s="67"/>
      <c r="N358" s="67"/>
      <c r="O358" s="67"/>
    </row>
    <row r="359" spans="1:15" x14ac:dyDescent="0.25">
      <c r="A359" s="311"/>
      <c r="B359" s="25"/>
      <c r="C359" s="67"/>
      <c r="D359" s="67"/>
      <c r="E359" s="67"/>
      <c r="F359" s="67"/>
      <c r="G359" s="67"/>
      <c r="H359" s="67"/>
      <c r="I359" s="282"/>
      <c r="J359" s="153"/>
      <c r="K359" s="217"/>
      <c r="L359" s="218"/>
      <c r="M359" s="67"/>
      <c r="N359" s="67"/>
      <c r="O359" s="67"/>
    </row>
    <row r="360" spans="1:15" x14ac:dyDescent="0.25">
      <c r="A360" s="311"/>
      <c r="B360" s="331" t="s">
        <v>206</v>
      </c>
      <c r="C360" s="6"/>
      <c r="D360" s="6"/>
      <c r="E360" s="35"/>
      <c r="F360" s="35"/>
      <c r="G360" s="35"/>
      <c r="H360" s="67"/>
      <c r="I360" s="282"/>
      <c r="J360" s="153"/>
      <c r="K360" s="217"/>
      <c r="L360" s="218"/>
      <c r="M360" s="67"/>
      <c r="N360" s="67"/>
      <c r="O360" s="67"/>
    </row>
    <row r="361" spans="1:15" x14ac:dyDescent="0.25">
      <c r="A361" s="311"/>
      <c r="B361" s="331" t="s">
        <v>227</v>
      </c>
      <c r="C361" s="6"/>
      <c r="D361" s="6"/>
      <c r="E361" s="35"/>
      <c r="F361" s="35"/>
      <c r="G361" s="35"/>
      <c r="H361" s="67"/>
      <c r="I361" s="282"/>
      <c r="J361" s="153"/>
      <c r="K361" s="217"/>
      <c r="L361" s="218"/>
      <c r="M361" s="67"/>
      <c r="N361" s="67"/>
      <c r="O361" s="67"/>
    </row>
    <row r="362" spans="1:15" ht="30" customHeight="1" x14ac:dyDescent="0.25">
      <c r="A362" s="600" t="s">
        <v>0</v>
      </c>
      <c r="B362" s="601" t="s">
        <v>1</v>
      </c>
      <c r="C362" s="594" t="s">
        <v>2</v>
      </c>
      <c r="D362" s="594" t="s">
        <v>13</v>
      </c>
      <c r="E362" s="594" t="s">
        <v>3</v>
      </c>
      <c r="F362" s="594"/>
      <c r="G362" s="594"/>
      <c r="H362" s="594"/>
      <c r="I362" s="594" t="s">
        <v>4</v>
      </c>
      <c r="J362" s="594"/>
      <c r="K362" s="594"/>
      <c r="L362" s="594"/>
      <c r="M362" s="594" t="s">
        <v>5</v>
      </c>
      <c r="N362" s="594" t="s">
        <v>15</v>
      </c>
      <c r="O362" s="594" t="s">
        <v>6</v>
      </c>
    </row>
    <row r="363" spans="1:15" ht="27" customHeight="1" x14ac:dyDescent="0.25">
      <c r="A363" s="600"/>
      <c r="B363" s="601"/>
      <c r="C363" s="594"/>
      <c r="D363" s="594"/>
      <c r="E363" s="250" t="s">
        <v>7</v>
      </c>
      <c r="F363" s="250" t="s">
        <v>8</v>
      </c>
      <c r="G363" s="250" t="s">
        <v>9</v>
      </c>
      <c r="H363" s="250" t="s">
        <v>10</v>
      </c>
      <c r="I363" s="117" t="s">
        <v>31</v>
      </c>
      <c r="J363" s="117" t="s">
        <v>67</v>
      </c>
      <c r="K363" s="117" t="s">
        <v>335</v>
      </c>
      <c r="L363" s="189" t="s">
        <v>363</v>
      </c>
      <c r="M363" s="594"/>
      <c r="N363" s="594"/>
      <c r="O363" s="594"/>
    </row>
    <row r="364" spans="1:15" ht="48" customHeight="1" x14ac:dyDescent="0.25">
      <c r="A364" s="34">
        <v>136</v>
      </c>
      <c r="B364" s="338" t="s">
        <v>493</v>
      </c>
      <c r="C364" s="1" t="s">
        <v>316</v>
      </c>
      <c r="D364" s="1" t="s">
        <v>494</v>
      </c>
      <c r="E364" s="1" t="s">
        <v>12</v>
      </c>
      <c r="F364" s="1" t="s">
        <v>12</v>
      </c>
      <c r="G364" s="1" t="s">
        <v>12</v>
      </c>
      <c r="H364" s="1" t="s">
        <v>12</v>
      </c>
      <c r="I364" s="262">
        <v>30000</v>
      </c>
      <c r="J364" s="281"/>
      <c r="K364" s="281"/>
      <c r="L364" s="283">
        <v>30000</v>
      </c>
      <c r="M364" s="1" t="s">
        <v>31</v>
      </c>
      <c r="N364" s="1" t="s">
        <v>72</v>
      </c>
      <c r="O364" s="1" t="s">
        <v>495</v>
      </c>
    </row>
    <row r="365" spans="1:15" ht="51" customHeight="1" x14ac:dyDescent="0.25">
      <c r="A365" s="34">
        <v>137</v>
      </c>
      <c r="B365" s="338" t="s">
        <v>483</v>
      </c>
      <c r="C365" s="1" t="s">
        <v>484</v>
      </c>
      <c r="D365" s="1" t="s">
        <v>485</v>
      </c>
      <c r="E365" s="1" t="s">
        <v>12</v>
      </c>
      <c r="F365" s="1" t="s">
        <v>12</v>
      </c>
      <c r="G365" s="1" t="s">
        <v>12</v>
      </c>
      <c r="H365" s="1" t="s">
        <v>12</v>
      </c>
      <c r="I365" s="281"/>
      <c r="J365" s="262">
        <v>150000</v>
      </c>
      <c r="K365" s="281"/>
      <c r="L365" s="283">
        <f>SUM(I365:K365)</f>
        <v>150000</v>
      </c>
      <c r="M365" s="1" t="s">
        <v>21</v>
      </c>
      <c r="N365" s="1" t="s">
        <v>72</v>
      </c>
      <c r="O365" s="1" t="s">
        <v>486</v>
      </c>
    </row>
    <row r="366" spans="1:15" ht="214.5" customHeight="1" x14ac:dyDescent="0.25">
      <c r="A366" s="34">
        <v>138</v>
      </c>
      <c r="B366" s="339" t="s">
        <v>469</v>
      </c>
      <c r="C366" s="31" t="s">
        <v>316</v>
      </c>
      <c r="D366" s="31" t="s">
        <v>470</v>
      </c>
      <c r="E366" s="31" t="s">
        <v>12</v>
      </c>
      <c r="F366" s="31" t="s">
        <v>12</v>
      </c>
      <c r="G366" s="31" t="s">
        <v>12</v>
      </c>
      <c r="H366" s="31" t="s">
        <v>12</v>
      </c>
      <c r="I366" s="157"/>
      <c r="J366" s="155">
        <v>150000</v>
      </c>
      <c r="K366" s="84"/>
      <c r="L366" s="193">
        <f>SUM(I366:K366)</f>
        <v>150000</v>
      </c>
      <c r="M366" s="31" t="s">
        <v>21</v>
      </c>
      <c r="N366" s="31" t="s">
        <v>319</v>
      </c>
      <c r="O366" s="31" t="s">
        <v>237</v>
      </c>
    </row>
    <row r="367" spans="1:15" x14ac:dyDescent="0.25">
      <c r="A367" s="311"/>
      <c r="B367" s="340"/>
      <c r="C367" s="67"/>
      <c r="D367" s="67"/>
      <c r="E367" s="67"/>
      <c r="F367" s="67"/>
      <c r="G367" s="67"/>
      <c r="H367" s="67"/>
      <c r="I367" s="153"/>
      <c r="J367" s="277"/>
      <c r="K367" s="217"/>
      <c r="L367" s="218"/>
      <c r="M367" s="67"/>
      <c r="N367" s="67"/>
      <c r="O367" s="67"/>
    </row>
    <row r="368" spans="1:15" x14ac:dyDescent="0.25">
      <c r="A368" s="311"/>
      <c r="B368" s="340"/>
      <c r="C368" s="67"/>
      <c r="D368" s="67"/>
      <c r="E368" s="67"/>
      <c r="F368" s="67"/>
      <c r="G368" s="67"/>
      <c r="H368" s="67"/>
      <c r="I368" s="153"/>
      <c r="J368" s="277"/>
      <c r="K368" s="217"/>
      <c r="L368" s="218"/>
      <c r="M368" s="67"/>
      <c r="N368" s="67"/>
      <c r="O368" s="67"/>
    </row>
    <row r="369" spans="1:15" x14ac:dyDescent="0.25">
      <c r="A369" s="311"/>
      <c r="B369" s="340"/>
      <c r="C369" s="67"/>
      <c r="D369" s="67"/>
      <c r="E369" s="67"/>
      <c r="F369" s="67"/>
      <c r="G369" s="67"/>
      <c r="H369" s="67"/>
      <c r="I369" s="153"/>
      <c r="J369" s="277"/>
      <c r="K369" s="217"/>
      <c r="L369" s="218"/>
      <c r="M369" s="67"/>
      <c r="N369" s="67"/>
      <c r="O369" s="67"/>
    </row>
    <row r="370" spans="1:15" x14ac:dyDescent="0.25">
      <c r="A370" s="311"/>
      <c r="B370" s="340"/>
      <c r="C370" s="67"/>
      <c r="D370" s="67"/>
      <c r="E370" s="67"/>
      <c r="F370" s="67"/>
      <c r="G370" s="67"/>
      <c r="H370" s="67"/>
      <c r="I370" s="153"/>
      <c r="J370" s="277"/>
      <c r="K370" s="217"/>
      <c r="L370" s="218"/>
      <c r="M370" s="67"/>
      <c r="N370" s="67"/>
      <c r="O370" s="67"/>
    </row>
    <row r="371" spans="1:15" x14ac:dyDescent="0.25">
      <c r="A371" s="311"/>
      <c r="B371" s="340"/>
      <c r="C371" s="67"/>
      <c r="D371" s="67"/>
      <c r="E371" s="67"/>
      <c r="F371" s="67"/>
      <c r="G371" s="67"/>
      <c r="H371" s="67"/>
      <c r="I371" s="153"/>
      <c r="J371" s="277"/>
      <c r="K371" s="217"/>
      <c r="L371" s="218"/>
      <c r="M371" s="67"/>
      <c r="N371" s="67"/>
      <c r="O371" s="67"/>
    </row>
    <row r="372" spans="1:15" x14ac:dyDescent="0.25">
      <c r="A372" s="311"/>
      <c r="B372" s="340"/>
      <c r="C372" s="67"/>
      <c r="D372" s="67"/>
      <c r="E372" s="67"/>
      <c r="F372" s="67"/>
      <c r="G372" s="67"/>
      <c r="H372" s="67"/>
      <c r="I372" s="153"/>
      <c r="J372" s="277"/>
      <c r="K372" s="217"/>
      <c r="L372" s="218"/>
      <c r="M372" s="67"/>
      <c r="N372" s="67"/>
      <c r="O372" s="67"/>
    </row>
    <row r="373" spans="1:15" x14ac:dyDescent="0.25">
      <c r="A373" s="311"/>
      <c r="B373" s="340"/>
      <c r="C373" s="67"/>
      <c r="D373" s="67"/>
      <c r="E373" s="67"/>
      <c r="F373" s="67"/>
      <c r="G373" s="67"/>
      <c r="H373" s="67"/>
      <c r="I373" s="153"/>
      <c r="J373" s="277"/>
      <c r="K373" s="217"/>
      <c r="L373" s="218"/>
      <c r="M373" s="67"/>
      <c r="N373" s="67"/>
      <c r="O373" s="67"/>
    </row>
    <row r="374" spans="1:15" ht="10.5" customHeight="1" x14ac:dyDescent="0.25">
      <c r="A374" s="311"/>
      <c r="B374" s="340"/>
      <c r="C374" s="67"/>
      <c r="D374" s="67"/>
      <c r="E374" s="67"/>
      <c r="F374" s="67"/>
      <c r="G374" s="67"/>
      <c r="H374" s="67"/>
      <c r="I374" s="153"/>
      <c r="J374" s="277"/>
      <c r="K374" s="217"/>
      <c r="L374" s="218"/>
      <c r="M374" s="67"/>
      <c r="N374" s="67"/>
      <c r="O374" s="67"/>
    </row>
    <row r="375" spans="1:15" ht="10.5" customHeight="1" x14ac:dyDescent="0.25">
      <c r="B375" s="330" t="s">
        <v>206</v>
      </c>
    </row>
    <row r="376" spans="1:15" ht="13.5" customHeight="1" x14ac:dyDescent="0.25">
      <c r="B376" s="330" t="s">
        <v>321</v>
      </c>
    </row>
    <row r="377" spans="1:15" ht="29.25" customHeight="1" x14ac:dyDescent="0.25">
      <c r="A377" s="600" t="s">
        <v>0</v>
      </c>
      <c r="B377" s="601" t="s">
        <v>1</v>
      </c>
      <c r="C377" s="594" t="s">
        <v>2</v>
      </c>
      <c r="D377" s="594" t="s">
        <v>13</v>
      </c>
      <c r="E377" s="594" t="s">
        <v>3</v>
      </c>
      <c r="F377" s="594"/>
      <c r="G377" s="594"/>
      <c r="H377" s="594"/>
      <c r="I377" s="595" t="s">
        <v>4</v>
      </c>
      <c r="J377" s="596"/>
      <c r="K377" s="596"/>
      <c r="L377" s="597"/>
      <c r="M377" s="594" t="s">
        <v>5</v>
      </c>
      <c r="N377" s="594" t="s">
        <v>15</v>
      </c>
      <c r="O377" s="594" t="s">
        <v>6</v>
      </c>
    </row>
    <row r="378" spans="1:15" ht="21" customHeight="1" x14ac:dyDescent="0.25">
      <c r="A378" s="600"/>
      <c r="B378" s="601"/>
      <c r="C378" s="594"/>
      <c r="D378" s="594"/>
      <c r="E378" s="5" t="s">
        <v>7</v>
      </c>
      <c r="F378" s="5" t="s">
        <v>8</v>
      </c>
      <c r="G378" s="5" t="s">
        <v>9</v>
      </c>
      <c r="H378" s="5" t="s">
        <v>10</v>
      </c>
      <c r="I378" s="117" t="s">
        <v>31</v>
      </c>
      <c r="J378" s="117" t="s">
        <v>67</v>
      </c>
      <c r="K378" s="42" t="s">
        <v>335</v>
      </c>
      <c r="L378" s="167" t="s">
        <v>364</v>
      </c>
      <c r="M378" s="594"/>
      <c r="N378" s="594"/>
      <c r="O378" s="594"/>
    </row>
    <row r="379" spans="1:15" ht="94.5" x14ac:dyDescent="0.25">
      <c r="A379" s="303">
        <v>139</v>
      </c>
      <c r="B379" s="16" t="s">
        <v>283</v>
      </c>
      <c r="C379" s="34" t="s">
        <v>289</v>
      </c>
      <c r="D379" s="34" t="s">
        <v>290</v>
      </c>
      <c r="E379" s="31" t="s">
        <v>12</v>
      </c>
      <c r="F379" s="31" t="s">
        <v>12</v>
      </c>
      <c r="G379" s="31"/>
      <c r="H379" s="31"/>
      <c r="I379" s="269">
        <v>100000</v>
      </c>
      <c r="J379" s="288">
        <v>350000</v>
      </c>
      <c r="K379" s="287"/>
      <c r="L379" s="173">
        <f t="shared" ref="L379:L383" si="11">SUM(I379:K379)</f>
        <v>450000</v>
      </c>
      <c r="M379" s="34" t="s">
        <v>490</v>
      </c>
      <c r="N379" s="34" t="s">
        <v>178</v>
      </c>
      <c r="O379" s="34" t="s">
        <v>291</v>
      </c>
    </row>
    <row r="380" spans="1:15" ht="45" x14ac:dyDescent="0.25">
      <c r="A380" s="303">
        <v>140</v>
      </c>
      <c r="B380" s="13" t="s">
        <v>284</v>
      </c>
      <c r="C380" s="58" t="s">
        <v>24</v>
      </c>
      <c r="D380" s="58" t="s">
        <v>292</v>
      </c>
      <c r="E380" s="58"/>
      <c r="F380" s="58" t="s">
        <v>12</v>
      </c>
      <c r="G380" s="58"/>
      <c r="H380" s="58"/>
      <c r="I380" s="123"/>
      <c r="J380" s="124">
        <v>250000</v>
      </c>
      <c r="K380" s="7"/>
      <c r="L380" s="173">
        <f t="shared" si="11"/>
        <v>250000</v>
      </c>
      <c r="M380" s="58" t="s">
        <v>21</v>
      </c>
      <c r="N380" s="58" t="s">
        <v>293</v>
      </c>
      <c r="O380" s="58" t="s">
        <v>116</v>
      </c>
    </row>
    <row r="381" spans="1:15" ht="75" x14ac:dyDescent="0.25">
      <c r="A381" s="303">
        <v>141</v>
      </c>
      <c r="B381" s="13" t="s">
        <v>285</v>
      </c>
      <c r="C381" s="58" t="s">
        <v>219</v>
      </c>
      <c r="D381" s="58" t="s">
        <v>294</v>
      </c>
      <c r="E381" s="58" t="s">
        <v>12</v>
      </c>
      <c r="F381" s="58" t="s">
        <v>12</v>
      </c>
      <c r="G381" s="58" t="s">
        <v>12</v>
      </c>
      <c r="H381" s="58" t="s">
        <v>12</v>
      </c>
      <c r="I381" s="124">
        <v>590000</v>
      </c>
      <c r="J381" s="123"/>
      <c r="K381" s="7"/>
      <c r="L381" s="173">
        <f t="shared" si="11"/>
        <v>590000</v>
      </c>
      <c r="M381" s="58" t="s">
        <v>31</v>
      </c>
      <c r="N381" s="58" t="s">
        <v>237</v>
      </c>
      <c r="O381" s="58" t="s">
        <v>295</v>
      </c>
    </row>
    <row r="382" spans="1:15" ht="63" x14ac:dyDescent="0.25">
      <c r="A382" s="303">
        <v>142</v>
      </c>
      <c r="B382" s="22" t="s">
        <v>286</v>
      </c>
      <c r="C382" s="34" t="s">
        <v>39</v>
      </c>
      <c r="D382" s="9" t="s">
        <v>296</v>
      </c>
      <c r="E382" s="58" t="s">
        <v>12</v>
      </c>
      <c r="F382" s="58" t="s">
        <v>12</v>
      </c>
      <c r="G382" s="58" t="s">
        <v>12</v>
      </c>
      <c r="H382" s="58" t="s">
        <v>12</v>
      </c>
      <c r="I382" s="123"/>
      <c r="J382" s="156">
        <v>155376.75</v>
      </c>
      <c r="K382" s="7"/>
      <c r="L382" s="173">
        <f t="shared" si="11"/>
        <v>155376.75</v>
      </c>
      <c r="M382" s="9" t="s">
        <v>21</v>
      </c>
      <c r="N382" s="21" t="s">
        <v>158</v>
      </c>
      <c r="O382" s="9" t="s">
        <v>178</v>
      </c>
    </row>
    <row r="383" spans="1:15" ht="60" customHeight="1" x14ac:dyDescent="0.25">
      <c r="A383" s="303">
        <v>143</v>
      </c>
      <c r="B383" s="22" t="s">
        <v>287</v>
      </c>
      <c r="C383" s="34" t="s">
        <v>39</v>
      </c>
      <c r="D383" s="9" t="s">
        <v>297</v>
      </c>
      <c r="E383" s="58" t="s">
        <v>12</v>
      </c>
      <c r="F383" s="58" t="s">
        <v>12</v>
      </c>
      <c r="G383" s="58" t="s">
        <v>12</v>
      </c>
      <c r="H383" s="58" t="s">
        <v>12</v>
      </c>
      <c r="I383" s="149">
        <v>210000</v>
      </c>
      <c r="J383" s="123"/>
      <c r="K383" s="7"/>
      <c r="L383" s="173">
        <f t="shared" si="11"/>
        <v>210000</v>
      </c>
      <c r="M383" s="9" t="s">
        <v>31</v>
      </c>
      <c r="N383" s="9" t="s">
        <v>178</v>
      </c>
      <c r="O383" s="9" t="s">
        <v>237</v>
      </c>
    </row>
    <row r="384" spans="1:15" ht="66" customHeight="1" x14ac:dyDescent="0.25">
      <c r="A384" s="303">
        <v>144</v>
      </c>
      <c r="B384" s="13" t="s">
        <v>511</v>
      </c>
      <c r="C384" s="34" t="s">
        <v>39</v>
      </c>
      <c r="D384" s="9" t="s">
        <v>298</v>
      </c>
      <c r="E384" s="58" t="s">
        <v>12</v>
      </c>
      <c r="F384" s="58" t="s">
        <v>12</v>
      </c>
      <c r="G384" s="58" t="s">
        <v>12</v>
      </c>
      <c r="H384" s="58" t="s">
        <v>12</v>
      </c>
      <c r="I384" s="149">
        <v>142800</v>
      </c>
      <c r="J384" s="123"/>
      <c r="K384" s="7"/>
      <c r="L384" s="173">
        <f>SUM(I384:K384)</f>
        <v>142800</v>
      </c>
      <c r="M384" s="9" t="s">
        <v>31</v>
      </c>
      <c r="N384" s="9" t="s">
        <v>178</v>
      </c>
      <c r="O384" s="9" t="s">
        <v>237</v>
      </c>
    </row>
    <row r="385" spans="1:15" ht="51.75" customHeight="1" x14ac:dyDescent="0.25">
      <c r="A385" s="303">
        <v>145</v>
      </c>
      <c r="B385" s="22" t="s">
        <v>466</v>
      </c>
      <c r="C385" s="34" t="s">
        <v>39</v>
      </c>
      <c r="D385" s="9" t="s">
        <v>465</v>
      </c>
      <c r="E385" s="58" t="s">
        <v>12</v>
      </c>
      <c r="F385" s="58" t="s">
        <v>12</v>
      </c>
      <c r="G385" s="58" t="s">
        <v>12</v>
      </c>
      <c r="H385" s="58" t="s">
        <v>12</v>
      </c>
      <c r="I385" s="149"/>
      <c r="J385" s="278">
        <v>338441.74</v>
      </c>
      <c r="K385" s="7"/>
      <c r="L385" s="173">
        <f>SUM(I385:K385)</f>
        <v>338441.74</v>
      </c>
      <c r="M385" s="9" t="s">
        <v>21</v>
      </c>
      <c r="N385" s="9" t="s">
        <v>72</v>
      </c>
      <c r="O385" s="9" t="s">
        <v>254</v>
      </c>
    </row>
    <row r="386" spans="1:15" ht="15.75" x14ac:dyDescent="0.25">
      <c r="A386" s="305"/>
      <c r="B386" s="330" t="s">
        <v>206</v>
      </c>
      <c r="E386" s="35"/>
      <c r="F386" s="35"/>
      <c r="G386" s="35"/>
      <c r="H386" s="35"/>
      <c r="I386" s="148"/>
      <c r="J386" s="129"/>
      <c r="K386" s="6"/>
      <c r="L386" s="183"/>
      <c r="M386" s="163"/>
      <c r="N386" s="163"/>
      <c r="O386" s="163"/>
    </row>
    <row r="387" spans="1:15" ht="15.75" x14ac:dyDescent="0.25">
      <c r="A387" s="305"/>
      <c r="B387" s="330" t="s">
        <v>321</v>
      </c>
      <c r="E387" s="35"/>
      <c r="F387" s="35"/>
      <c r="G387" s="35"/>
      <c r="H387" s="35"/>
      <c r="I387" s="148"/>
      <c r="J387" s="129"/>
      <c r="K387" s="6"/>
      <c r="L387" s="183"/>
      <c r="M387" s="163"/>
      <c r="N387" s="163"/>
      <c r="O387" s="163"/>
    </row>
    <row r="388" spans="1:15" ht="30" customHeight="1" x14ac:dyDescent="0.25">
      <c r="A388" s="600" t="s">
        <v>0</v>
      </c>
      <c r="B388" s="601" t="s">
        <v>1</v>
      </c>
      <c r="C388" s="594" t="s">
        <v>2</v>
      </c>
      <c r="D388" s="594" t="s">
        <v>13</v>
      </c>
      <c r="E388" s="594" t="s">
        <v>3</v>
      </c>
      <c r="F388" s="594"/>
      <c r="G388" s="594"/>
      <c r="H388" s="594"/>
      <c r="I388" s="594" t="s">
        <v>4</v>
      </c>
      <c r="J388" s="594"/>
      <c r="K388" s="594"/>
      <c r="L388" s="594"/>
      <c r="M388" s="594" t="s">
        <v>5</v>
      </c>
      <c r="N388" s="594" t="s">
        <v>15</v>
      </c>
      <c r="O388" s="594" t="s">
        <v>6</v>
      </c>
    </row>
    <row r="389" spans="1:15" ht="19.5" customHeight="1" x14ac:dyDescent="0.25">
      <c r="A389" s="600"/>
      <c r="B389" s="601"/>
      <c r="C389" s="594"/>
      <c r="D389" s="594"/>
      <c r="E389" s="5" t="s">
        <v>7</v>
      </c>
      <c r="F389" s="5" t="s">
        <v>8</v>
      </c>
      <c r="G389" s="5" t="s">
        <v>9</v>
      </c>
      <c r="H389" s="5" t="s">
        <v>10</v>
      </c>
      <c r="I389" s="117" t="s">
        <v>31</v>
      </c>
      <c r="J389" s="117" t="s">
        <v>67</v>
      </c>
      <c r="K389" s="112" t="s">
        <v>335</v>
      </c>
      <c r="L389" s="167" t="s">
        <v>364</v>
      </c>
      <c r="M389" s="594"/>
      <c r="N389" s="594"/>
      <c r="O389" s="594"/>
    </row>
    <row r="390" spans="1:15" ht="60" x14ac:dyDescent="0.25">
      <c r="A390" s="303">
        <v>146</v>
      </c>
      <c r="B390" s="13" t="s">
        <v>302</v>
      </c>
      <c r="C390" s="58" t="s">
        <v>219</v>
      </c>
      <c r="D390" s="58" t="s">
        <v>310</v>
      </c>
      <c r="E390" s="40" t="s">
        <v>89</v>
      </c>
      <c r="F390" s="40" t="s">
        <v>89</v>
      </c>
      <c r="G390" s="40" t="s">
        <v>89</v>
      </c>
      <c r="H390" s="40" t="s">
        <v>89</v>
      </c>
      <c r="I390" s="123"/>
      <c r="J390" s="149">
        <v>150000</v>
      </c>
      <c r="K390" s="7"/>
      <c r="L390" s="173">
        <f>SUM(I390:K390)</f>
        <v>150000</v>
      </c>
      <c r="M390" s="58" t="s">
        <v>21</v>
      </c>
      <c r="N390" s="58" t="s">
        <v>72</v>
      </c>
      <c r="O390" s="58" t="s">
        <v>158</v>
      </c>
    </row>
    <row r="391" spans="1:15" s="160" customFormat="1" ht="78.75" x14ac:dyDescent="0.25">
      <c r="A391" s="312">
        <v>147</v>
      </c>
      <c r="B391" s="16" t="s">
        <v>288</v>
      </c>
      <c r="C391" s="34" t="s">
        <v>39</v>
      </c>
      <c r="D391" s="34" t="s">
        <v>299</v>
      </c>
      <c r="E391" s="31" t="s">
        <v>12</v>
      </c>
      <c r="F391" s="31" t="s">
        <v>12</v>
      </c>
      <c r="G391" s="31" t="s">
        <v>12</v>
      </c>
      <c r="H391" s="31" t="s">
        <v>12</v>
      </c>
      <c r="I391" s="157"/>
      <c r="J391" s="157">
        <v>120000</v>
      </c>
      <c r="K391" s="159"/>
      <c r="L391" s="194">
        <f>SUM(I391:K391)</f>
        <v>120000</v>
      </c>
      <c r="M391" s="34" t="s">
        <v>21</v>
      </c>
      <c r="N391" s="34" t="s">
        <v>300</v>
      </c>
      <c r="O391" s="34" t="s">
        <v>301</v>
      </c>
    </row>
    <row r="392" spans="1:15" ht="108" customHeight="1" x14ac:dyDescent="0.25">
      <c r="A392" s="303">
        <v>148</v>
      </c>
      <c r="B392" s="13" t="s">
        <v>447</v>
      </c>
      <c r="C392" s="58" t="s">
        <v>219</v>
      </c>
      <c r="D392" s="58" t="s">
        <v>305</v>
      </c>
      <c r="E392" s="58"/>
      <c r="F392" s="58"/>
      <c r="G392" s="58" t="s">
        <v>12</v>
      </c>
      <c r="H392" s="58"/>
      <c r="I392" s="123"/>
      <c r="J392" s="115">
        <v>20000</v>
      </c>
      <c r="K392" s="7"/>
      <c r="L392" s="173">
        <f>SUM(I392:K392)</f>
        <v>20000</v>
      </c>
      <c r="M392" s="58" t="s">
        <v>21</v>
      </c>
      <c r="N392" s="58" t="s">
        <v>220</v>
      </c>
      <c r="O392" s="58" t="s">
        <v>306</v>
      </c>
    </row>
    <row r="393" spans="1:15" ht="53.25" customHeight="1" x14ac:dyDescent="0.25">
      <c r="A393" s="312">
        <v>149</v>
      </c>
      <c r="B393" s="13" t="s">
        <v>448</v>
      </c>
      <c r="C393" s="58" t="s">
        <v>39</v>
      </c>
      <c r="D393" s="58" t="s">
        <v>307</v>
      </c>
      <c r="E393" s="58"/>
      <c r="F393" s="58" t="s">
        <v>12</v>
      </c>
      <c r="G393" s="58" t="s">
        <v>12</v>
      </c>
      <c r="H393" s="58"/>
      <c r="I393" s="123">
        <v>2000</v>
      </c>
      <c r="J393" s="123"/>
      <c r="K393" s="30">
        <v>10000</v>
      </c>
      <c r="L393" s="144">
        <f>SUM(I393:K393)</f>
        <v>12000</v>
      </c>
      <c r="M393" s="8" t="s">
        <v>492</v>
      </c>
      <c r="N393" s="8" t="s">
        <v>308</v>
      </c>
      <c r="O393" s="8" t="s">
        <v>309</v>
      </c>
    </row>
    <row r="394" spans="1:15" ht="75.75" customHeight="1" x14ac:dyDescent="0.25">
      <c r="A394" s="303">
        <v>150</v>
      </c>
      <c r="B394" s="13" t="s">
        <v>303</v>
      </c>
      <c r="C394" s="58" t="s">
        <v>219</v>
      </c>
      <c r="D394" s="58" t="s">
        <v>311</v>
      </c>
      <c r="E394" s="38"/>
      <c r="F394" s="38" t="s">
        <v>12</v>
      </c>
      <c r="G394" s="38"/>
      <c r="H394" s="58"/>
      <c r="I394" s="123"/>
      <c r="J394" s="115">
        <v>10000</v>
      </c>
      <c r="K394" s="76"/>
      <c r="L394" s="173">
        <f>SUM(J394:K394)</f>
        <v>10000</v>
      </c>
      <c r="M394" s="58" t="s">
        <v>21</v>
      </c>
      <c r="N394" s="58" t="s">
        <v>220</v>
      </c>
      <c r="O394" s="58" t="s">
        <v>312</v>
      </c>
    </row>
    <row r="395" spans="1:15" ht="45" x14ac:dyDescent="0.25">
      <c r="A395" s="312">
        <v>151</v>
      </c>
      <c r="B395" s="13" t="s">
        <v>304</v>
      </c>
      <c r="C395" s="58" t="s">
        <v>39</v>
      </c>
      <c r="D395" s="58" t="s">
        <v>313</v>
      </c>
      <c r="E395" s="58" t="s">
        <v>12</v>
      </c>
      <c r="F395" s="58" t="s">
        <v>12</v>
      </c>
      <c r="G395" s="58" t="s">
        <v>12</v>
      </c>
      <c r="H395" s="58" t="s">
        <v>12</v>
      </c>
      <c r="I395" s="246">
        <v>120000</v>
      </c>
      <c r="J395" s="124">
        <v>345000</v>
      </c>
      <c r="K395" s="80"/>
      <c r="L395" s="173">
        <f>SUM(I395:K395)</f>
        <v>465000</v>
      </c>
      <c r="M395" s="58" t="s">
        <v>491</v>
      </c>
      <c r="N395" s="58" t="s">
        <v>69</v>
      </c>
      <c r="O395" s="58" t="s">
        <v>314</v>
      </c>
    </row>
    <row r="396" spans="1:15" ht="30" x14ac:dyDescent="0.25">
      <c r="A396" s="303">
        <v>152</v>
      </c>
      <c r="B396" s="13" t="s">
        <v>496</v>
      </c>
      <c r="C396" s="58" t="s">
        <v>39</v>
      </c>
      <c r="D396" s="58" t="s">
        <v>489</v>
      </c>
      <c r="E396" s="58" t="s">
        <v>12</v>
      </c>
      <c r="F396" s="58" t="s">
        <v>12</v>
      </c>
      <c r="G396" s="58" t="s">
        <v>12</v>
      </c>
      <c r="H396" s="58" t="s">
        <v>12</v>
      </c>
      <c r="I396" s="246">
        <v>250000</v>
      </c>
      <c r="J396" s="124">
        <v>250000</v>
      </c>
      <c r="K396" s="80"/>
      <c r="L396" s="173">
        <f>SUM(I396:K396)</f>
        <v>500000</v>
      </c>
      <c r="M396" s="58" t="s">
        <v>490</v>
      </c>
      <c r="N396" s="58" t="s">
        <v>158</v>
      </c>
      <c r="O396" s="58" t="s">
        <v>210</v>
      </c>
    </row>
    <row r="397" spans="1:15" x14ac:dyDescent="0.25">
      <c r="A397" s="306"/>
      <c r="B397" s="606" t="s">
        <v>512</v>
      </c>
      <c r="C397" s="606"/>
      <c r="D397" s="606"/>
      <c r="E397" s="606"/>
      <c r="F397" s="606"/>
      <c r="G397" s="606"/>
      <c r="H397" s="606"/>
      <c r="I397" s="606"/>
      <c r="J397" s="128"/>
      <c r="K397" s="318"/>
      <c r="L397" s="177"/>
      <c r="M397" s="35"/>
      <c r="N397" s="35"/>
      <c r="O397" s="35"/>
    </row>
    <row r="398" spans="1:15" ht="26.25" customHeight="1" x14ac:dyDescent="0.25">
      <c r="A398" s="306"/>
      <c r="B398" s="607" t="s">
        <v>513</v>
      </c>
      <c r="C398" s="607"/>
      <c r="D398" s="607"/>
      <c r="E398" s="607"/>
      <c r="F398" s="607"/>
      <c r="G398" s="607"/>
      <c r="H398" s="607"/>
      <c r="I398" s="607"/>
      <c r="J398" s="128"/>
      <c r="K398" s="318"/>
      <c r="L398" s="177"/>
      <c r="M398" s="35"/>
      <c r="N398" s="35"/>
      <c r="O398" s="35"/>
    </row>
    <row r="399" spans="1:15" ht="26.25" customHeight="1" x14ac:dyDescent="0.25">
      <c r="A399" s="600" t="s">
        <v>0</v>
      </c>
      <c r="B399" s="601" t="s">
        <v>1</v>
      </c>
      <c r="C399" s="594" t="s">
        <v>2</v>
      </c>
      <c r="D399" s="594" t="s">
        <v>13</v>
      </c>
      <c r="E399" s="594" t="s">
        <v>3</v>
      </c>
      <c r="F399" s="594"/>
      <c r="G399" s="594"/>
      <c r="H399" s="594"/>
      <c r="I399" s="594" t="s">
        <v>4</v>
      </c>
      <c r="J399" s="594"/>
      <c r="K399" s="594"/>
      <c r="L399" s="594"/>
      <c r="M399" s="594" t="s">
        <v>5</v>
      </c>
      <c r="N399" s="594" t="s">
        <v>15</v>
      </c>
      <c r="O399" s="594" t="s">
        <v>6</v>
      </c>
    </row>
    <row r="400" spans="1:15" ht="26.25" customHeight="1" x14ac:dyDescent="0.25">
      <c r="A400" s="600"/>
      <c r="B400" s="601"/>
      <c r="C400" s="594"/>
      <c r="D400" s="594"/>
      <c r="E400" s="317" t="s">
        <v>7</v>
      </c>
      <c r="F400" s="317" t="s">
        <v>8</v>
      </c>
      <c r="G400" s="317" t="s">
        <v>9</v>
      </c>
      <c r="H400" s="317" t="s">
        <v>10</v>
      </c>
      <c r="I400" s="117" t="s">
        <v>31</v>
      </c>
      <c r="J400" s="117" t="s">
        <v>67</v>
      </c>
      <c r="K400" s="112" t="s">
        <v>335</v>
      </c>
      <c r="L400" s="167" t="s">
        <v>364</v>
      </c>
      <c r="M400" s="594"/>
      <c r="N400" s="594"/>
      <c r="O400" s="594"/>
    </row>
    <row r="401" spans="1:15" ht="103.5" customHeight="1" x14ac:dyDescent="0.25">
      <c r="A401" s="303">
        <v>153</v>
      </c>
      <c r="B401" s="13" t="s">
        <v>514</v>
      </c>
      <c r="C401" s="58" t="s">
        <v>515</v>
      </c>
      <c r="D401" s="58" t="s">
        <v>516</v>
      </c>
      <c r="E401" s="58" t="s">
        <v>89</v>
      </c>
      <c r="F401" s="58"/>
      <c r="G401" s="58" t="s">
        <v>89</v>
      </c>
      <c r="H401" s="58"/>
      <c r="I401" s="30">
        <v>3000</v>
      </c>
      <c r="J401" s="150"/>
      <c r="K401" s="7"/>
      <c r="L401" s="30">
        <v>3000</v>
      </c>
      <c r="M401" s="58" t="s">
        <v>31</v>
      </c>
      <c r="N401" s="58" t="s">
        <v>517</v>
      </c>
      <c r="O401" s="58" t="s">
        <v>518</v>
      </c>
    </row>
    <row r="402" spans="1:15" ht="195.75" customHeight="1" x14ac:dyDescent="0.25">
      <c r="A402" s="303">
        <v>154</v>
      </c>
      <c r="B402" s="13" t="s">
        <v>519</v>
      </c>
      <c r="C402" s="58"/>
      <c r="D402" s="58" t="s">
        <v>520</v>
      </c>
      <c r="E402" s="58"/>
      <c r="F402" s="58"/>
      <c r="G402" s="58"/>
      <c r="H402" s="58"/>
      <c r="I402" s="30">
        <v>5000</v>
      </c>
      <c r="J402" s="150"/>
      <c r="K402" s="7"/>
      <c r="L402" s="30">
        <v>5000</v>
      </c>
      <c r="M402" s="58" t="s">
        <v>31</v>
      </c>
      <c r="N402" s="58" t="s">
        <v>517</v>
      </c>
      <c r="O402" s="58" t="s">
        <v>524</v>
      </c>
    </row>
    <row r="403" spans="1:15" ht="44.25" customHeight="1" x14ac:dyDescent="0.25">
      <c r="A403" s="303">
        <v>155</v>
      </c>
      <c r="B403" s="13" t="s">
        <v>521</v>
      </c>
      <c r="C403" s="58" t="s">
        <v>522</v>
      </c>
      <c r="D403" s="58" t="s">
        <v>523</v>
      </c>
      <c r="E403" s="58"/>
      <c r="F403" s="58"/>
      <c r="G403" s="58" t="s">
        <v>12</v>
      </c>
      <c r="H403" s="58"/>
      <c r="I403" s="30">
        <v>5000</v>
      </c>
      <c r="J403" s="150"/>
      <c r="K403" s="7"/>
      <c r="L403" s="30">
        <v>5000</v>
      </c>
      <c r="M403" s="58" t="s">
        <v>31</v>
      </c>
      <c r="N403" s="58" t="s">
        <v>517</v>
      </c>
      <c r="O403" s="58" t="s">
        <v>527</v>
      </c>
    </row>
    <row r="404" spans="1:15" ht="52.5" customHeight="1" x14ac:dyDescent="0.25">
      <c r="A404" s="303">
        <v>156</v>
      </c>
      <c r="B404" s="13" t="s">
        <v>525</v>
      </c>
      <c r="C404" s="58" t="s">
        <v>515</v>
      </c>
      <c r="D404" s="58" t="s">
        <v>526</v>
      </c>
      <c r="E404" s="58" t="s">
        <v>12</v>
      </c>
      <c r="F404" s="58" t="s">
        <v>12</v>
      </c>
      <c r="G404" s="58" t="s">
        <v>12</v>
      </c>
      <c r="H404" s="58" t="s">
        <v>12</v>
      </c>
      <c r="I404" s="30">
        <v>4000</v>
      </c>
      <c r="J404" s="150"/>
      <c r="K404" s="7"/>
      <c r="L404" s="30">
        <v>4000</v>
      </c>
      <c r="M404" s="58" t="s">
        <v>31</v>
      </c>
      <c r="N404" s="58" t="s">
        <v>530</v>
      </c>
      <c r="O404" s="58" t="s">
        <v>531</v>
      </c>
    </row>
    <row r="405" spans="1:15" ht="39.75" customHeight="1" x14ac:dyDescent="0.25">
      <c r="A405" s="303">
        <v>157</v>
      </c>
      <c r="B405" s="13" t="s">
        <v>528</v>
      </c>
      <c r="C405" s="58" t="s">
        <v>515</v>
      </c>
      <c r="D405" s="58" t="s">
        <v>529</v>
      </c>
      <c r="E405" s="58" t="s">
        <v>12</v>
      </c>
      <c r="F405" s="58" t="s">
        <v>12</v>
      </c>
      <c r="G405" s="58" t="s">
        <v>12</v>
      </c>
      <c r="H405" s="58" t="s">
        <v>12</v>
      </c>
      <c r="I405" s="30">
        <v>1000</v>
      </c>
      <c r="J405" s="124"/>
      <c r="K405" s="80"/>
      <c r="L405" s="30">
        <v>1000</v>
      </c>
      <c r="M405" s="58" t="s">
        <v>31</v>
      </c>
      <c r="N405" s="58" t="s">
        <v>530</v>
      </c>
      <c r="O405" s="58" t="s">
        <v>531</v>
      </c>
    </row>
    <row r="406" spans="1:15" ht="19.5" customHeight="1" x14ac:dyDescent="0.25">
      <c r="B406" s="330" t="s">
        <v>206</v>
      </c>
      <c r="D406" s="6"/>
      <c r="E406" s="35"/>
      <c r="F406" s="35"/>
      <c r="G406" s="35"/>
    </row>
    <row r="407" spans="1:15" x14ac:dyDescent="0.25">
      <c r="B407" s="330" t="s">
        <v>274</v>
      </c>
      <c r="D407" s="6"/>
      <c r="E407" s="6"/>
      <c r="F407" s="6"/>
      <c r="G407" s="6"/>
    </row>
    <row r="408" spans="1:15" ht="31.5" customHeight="1" x14ac:dyDescent="0.25">
      <c r="A408" s="602" t="s">
        <v>0</v>
      </c>
      <c r="B408" s="604" t="s">
        <v>1</v>
      </c>
      <c r="C408" s="598" t="s">
        <v>2</v>
      </c>
      <c r="D408" s="598" t="s">
        <v>13</v>
      </c>
      <c r="E408" s="595" t="s">
        <v>3</v>
      </c>
      <c r="F408" s="596"/>
      <c r="G408" s="596"/>
      <c r="H408" s="597"/>
      <c r="I408" s="595" t="s">
        <v>4</v>
      </c>
      <c r="J408" s="596"/>
      <c r="K408" s="596"/>
      <c r="L408" s="597"/>
      <c r="M408" s="598" t="s">
        <v>5</v>
      </c>
      <c r="N408" s="598" t="s">
        <v>15</v>
      </c>
      <c r="O408" s="594" t="s">
        <v>6</v>
      </c>
    </row>
    <row r="409" spans="1:15" ht="22.5" customHeight="1" x14ac:dyDescent="0.25">
      <c r="A409" s="603"/>
      <c r="B409" s="605"/>
      <c r="C409" s="599"/>
      <c r="D409" s="599"/>
      <c r="E409" s="317" t="s">
        <v>7</v>
      </c>
      <c r="F409" s="317" t="s">
        <v>8</v>
      </c>
      <c r="G409" s="317" t="s">
        <v>9</v>
      </c>
      <c r="H409" s="317" t="s">
        <v>10</v>
      </c>
      <c r="I409" s="117" t="s">
        <v>31</v>
      </c>
      <c r="J409" s="117" t="s">
        <v>67</v>
      </c>
      <c r="K409" s="112" t="s">
        <v>335</v>
      </c>
      <c r="L409" s="167" t="s">
        <v>364</v>
      </c>
      <c r="M409" s="599"/>
      <c r="N409" s="599"/>
      <c r="O409" s="594"/>
    </row>
    <row r="410" spans="1:15" ht="60" customHeight="1" x14ac:dyDescent="0.25">
      <c r="A410" s="313">
        <v>158</v>
      </c>
      <c r="B410" s="65" t="s">
        <v>271</v>
      </c>
      <c r="C410" s="221" t="s">
        <v>72</v>
      </c>
      <c r="D410" s="89" t="s">
        <v>389</v>
      </c>
      <c r="E410" s="221" t="s">
        <v>12</v>
      </c>
      <c r="F410" s="221"/>
      <c r="G410" s="221" t="s">
        <v>12</v>
      </c>
      <c r="H410" s="221"/>
      <c r="I410" s="223">
        <v>49000</v>
      </c>
      <c r="K410" s="209"/>
      <c r="L410" s="210">
        <f t="shared" ref="L410:L415" si="12">SUM(I410:K410)</f>
        <v>49000</v>
      </c>
      <c r="M410" s="208" t="s">
        <v>31</v>
      </c>
      <c r="N410" s="211" t="s">
        <v>282</v>
      </c>
      <c r="O410" s="70" t="s">
        <v>350</v>
      </c>
    </row>
    <row r="411" spans="1:15" ht="63" x14ac:dyDescent="0.25">
      <c r="A411" s="313">
        <v>159</v>
      </c>
      <c r="B411" s="65" t="s">
        <v>272</v>
      </c>
      <c r="C411" s="221" t="s">
        <v>72</v>
      </c>
      <c r="D411" s="89" t="s">
        <v>390</v>
      </c>
      <c r="E411" s="221"/>
      <c r="F411" s="221"/>
      <c r="G411" s="221"/>
      <c r="H411" s="221"/>
      <c r="I411" s="221">
        <v>80000</v>
      </c>
      <c r="K411" s="208"/>
      <c r="L411" s="210">
        <f t="shared" si="12"/>
        <v>80000</v>
      </c>
      <c r="M411" s="208" t="s">
        <v>31</v>
      </c>
      <c r="N411" s="211" t="s">
        <v>282</v>
      </c>
      <c r="O411" s="211" t="s">
        <v>254</v>
      </c>
    </row>
    <row r="412" spans="1:15" ht="94.5" x14ac:dyDescent="0.25">
      <c r="A412" s="313">
        <v>160</v>
      </c>
      <c r="B412" s="65" t="s">
        <v>510</v>
      </c>
      <c r="C412" s="221" t="s">
        <v>24</v>
      </c>
      <c r="D412" s="89" t="s">
        <v>391</v>
      </c>
      <c r="E412" s="221" t="s">
        <v>12</v>
      </c>
      <c r="F412" s="221" t="s">
        <v>12</v>
      </c>
      <c r="G412" s="221" t="s">
        <v>12</v>
      </c>
      <c r="H412" s="221" t="s">
        <v>12</v>
      </c>
      <c r="I412" s="222">
        <v>20000</v>
      </c>
      <c r="J412" s="222"/>
      <c r="K412" s="209"/>
      <c r="L412" s="210">
        <f t="shared" si="12"/>
        <v>20000</v>
      </c>
      <c r="M412" s="208" t="s">
        <v>31</v>
      </c>
      <c r="N412" s="208" t="s">
        <v>261</v>
      </c>
      <c r="O412" s="208" t="s">
        <v>254</v>
      </c>
    </row>
    <row r="413" spans="1:15" ht="59.25" customHeight="1" x14ac:dyDescent="0.25">
      <c r="A413" s="313">
        <v>161</v>
      </c>
      <c r="B413" s="65" t="s">
        <v>351</v>
      </c>
      <c r="C413" s="221" t="s">
        <v>24</v>
      </c>
      <c r="D413" s="89" t="s">
        <v>392</v>
      </c>
      <c r="E413" s="227"/>
      <c r="F413" s="227" t="s">
        <v>89</v>
      </c>
      <c r="G413" s="227" t="s">
        <v>89</v>
      </c>
      <c r="H413" s="227"/>
      <c r="I413" s="225">
        <v>40000</v>
      </c>
      <c r="J413" s="222"/>
      <c r="K413" s="223"/>
      <c r="L413" s="224">
        <f t="shared" si="12"/>
        <v>40000</v>
      </c>
      <c r="M413" s="221" t="s">
        <v>31</v>
      </c>
      <c r="N413" s="221" t="s">
        <v>362</v>
      </c>
      <c r="O413" s="208" t="s">
        <v>261</v>
      </c>
    </row>
    <row r="414" spans="1:15" ht="38.25" customHeight="1" x14ac:dyDescent="0.25">
      <c r="A414" s="313">
        <v>162</v>
      </c>
      <c r="B414" s="65" t="s">
        <v>393</v>
      </c>
      <c r="C414" s="221" t="s">
        <v>72</v>
      </c>
      <c r="D414" s="89" t="s">
        <v>394</v>
      </c>
      <c r="E414" s="227" t="s">
        <v>89</v>
      </c>
      <c r="F414" s="227" t="s">
        <v>89</v>
      </c>
      <c r="G414" s="227" t="s">
        <v>89</v>
      </c>
      <c r="H414" s="227" t="s">
        <v>89</v>
      </c>
      <c r="I414" s="225">
        <v>100000</v>
      </c>
      <c r="J414" s="222"/>
      <c r="K414" s="223"/>
      <c r="L414" s="224">
        <f t="shared" si="12"/>
        <v>100000</v>
      </c>
      <c r="M414" s="221" t="s">
        <v>31</v>
      </c>
      <c r="N414" s="221" t="s">
        <v>261</v>
      </c>
      <c r="O414" s="208" t="s">
        <v>261</v>
      </c>
    </row>
    <row r="415" spans="1:15" ht="84.75" customHeight="1" x14ac:dyDescent="0.25">
      <c r="A415" s="313">
        <v>163</v>
      </c>
      <c r="B415" s="65" t="s">
        <v>472</v>
      </c>
      <c r="C415" s="221" t="s">
        <v>24</v>
      </c>
      <c r="D415" s="226" t="s">
        <v>395</v>
      </c>
      <c r="E415" s="228"/>
      <c r="F415" s="228"/>
      <c r="G415" s="228" t="s">
        <v>89</v>
      </c>
      <c r="H415" s="228" t="s">
        <v>89</v>
      </c>
      <c r="I415" s="207">
        <v>84000</v>
      </c>
      <c r="J415" s="279"/>
      <c r="K415" s="209"/>
      <c r="L415" s="210">
        <f t="shared" si="12"/>
        <v>84000</v>
      </c>
      <c r="M415" s="208" t="s">
        <v>31</v>
      </c>
      <c r="N415" s="208" t="s">
        <v>261</v>
      </c>
      <c r="O415" s="208" t="s">
        <v>254</v>
      </c>
    </row>
    <row r="416" spans="1:15" ht="21" customHeight="1" x14ac:dyDescent="0.25">
      <c r="A416" s="314"/>
      <c r="B416" s="72"/>
      <c r="C416" s="291"/>
      <c r="D416" s="292"/>
      <c r="E416" s="293"/>
      <c r="F416" s="293"/>
      <c r="G416" s="293"/>
      <c r="H416" s="293"/>
      <c r="I416" s="294"/>
      <c r="J416" s="295"/>
      <c r="K416" s="296"/>
      <c r="L416" s="297"/>
      <c r="M416" s="298"/>
      <c r="N416" s="298"/>
      <c r="O416" s="298"/>
    </row>
    <row r="417" spans="1:15" ht="18.75" customHeight="1" x14ac:dyDescent="0.25">
      <c r="A417" s="32"/>
      <c r="B417" s="72"/>
      <c r="C417" s="73"/>
      <c r="D417" s="219"/>
      <c r="E417" s="71"/>
      <c r="F417" s="71"/>
      <c r="G417" s="71"/>
      <c r="H417" s="71"/>
      <c r="I417" s="158"/>
      <c r="J417" s="280"/>
      <c r="K417" s="74"/>
      <c r="L417" s="195"/>
      <c r="M417" s="71"/>
      <c r="N417" s="71"/>
      <c r="O417" s="71"/>
    </row>
    <row r="418" spans="1:15" ht="21.75" customHeight="1" x14ac:dyDescent="0.25">
      <c r="A418" s="315"/>
      <c r="B418" s="331" t="s">
        <v>206</v>
      </c>
      <c r="C418" s="6"/>
      <c r="D418" s="6"/>
      <c r="E418" s="35"/>
      <c r="F418" s="35"/>
      <c r="G418" s="35"/>
      <c r="H418" s="71"/>
      <c r="I418" s="158"/>
      <c r="J418" s="280"/>
      <c r="K418" s="74"/>
      <c r="L418" s="195"/>
      <c r="M418" s="71"/>
      <c r="N418" s="71"/>
      <c r="O418" s="71"/>
    </row>
    <row r="419" spans="1:15" ht="12.75" customHeight="1" x14ac:dyDescent="0.25">
      <c r="A419" s="315"/>
      <c r="B419" s="331" t="s">
        <v>274</v>
      </c>
      <c r="C419" s="6"/>
      <c r="D419" s="6"/>
      <c r="E419" s="6"/>
      <c r="F419" s="6"/>
      <c r="G419" s="6"/>
      <c r="H419" s="71"/>
      <c r="I419" s="158"/>
      <c r="J419" s="280"/>
      <c r="K419" s="74"/>
      <c r="L419" s="195"/>
      <c r="M419" s="71"/>
      <c r="N419" s="71"/>
      <c r="O419" s="71"/>
    </row>
    <row r="420" spans="1:15" ht="32.25" customHeight="1" x14ac:dyDescent="0.25">
      <c r="A420" s="600" t="s">
        <v>0</v>
      </c>
      <c r="B420" s="601" t="s">
        <v>1</v>
      </c>
      <c r="C420" s="594" t="s">
        <v>2</v>
      </c>
      <c r="D420" s="594" t="s">
        <v>13</v>
      </c>
      <c r="E420" s="594" t="s">
        <v>3</v>
      </c>
      <c r="F420" s="594"/>
      <c r="G420" s="594"/>
      <c r="H420" s="594"/>
      <c r="I420" s="595" t="s">
        <v>4</v>
      </c>
      <c r="J420" s="596"/>
      <c r="K420" s="596"/>
      <c r="L420" s="597"/>
      <c r="M420" s="594" t="s">
        <v>5</v>
      </c>
      <c r="N420" s="594" t="s">
        <v>15</v>
      </c>
      <c r="O420" s="594" t="s">
        <v>6</v>
      </c>
    </row>
    <row r="421" spans="1:15" ht="24.75" customHeight="1" x14ac:dyDescent="0.25">
      <c r="A421" s="600"/>
      <c r="B421" s="601"/>
      <c r="C421" s="594"/>
      <c r="D421" s="594"/>
      <c r="E421" s="5" t="s">
        <v>7</v>
      </c>
      <c r="F421" s="5" t="s">
        <v>8</v>
      </c>
      <c r="G421" s="5" t="s">
        <v>9</v>
      </c>
      <c r="H421" s="5" t="s">
        <v>10</v>
      </c>
      <c r="I421" s="117" t="s">
        <v>31</v>
      </c>
      <c r="J421" s="117" t="s">
        <v>67</v>
      </c>
      <c r="K421" s="66" t="s">
        <v>335</v>
      </c>
      <c r="L421" s="167" t="s">
        <v>364</v>
      </c>
      <c r="M421" s="594"/>
      <c r="N421" s="594"/>
      <c r="O421" s="594"/>
    </row>
    <row r="422" spans="1:15" ht="61.5" customHeight="1" x14ac:dyDescent="0.25">
      <c r="A422" s="21">
        <v>164</v>
      </c>
      <c r="B422" s="89" t="s">
        <v>354</v>
      </c>
      <c r="C422" s="68" t="s">
        <v>72</v>
      </c>
      <c r="D422" s="69" t="s">
        <v>396</v>
      </c>
      <c r="E422" s="68"/>
      <c r="F422" s="68" t="s">
        <v>12</v>
      </c>
      <c r="G422" s="68" t="s">
        <v>12</v>
      </c>
      <c r="H422" s="68"/>
      <c r="I422" s="207">
        <v>150000</v>
      </c>
      <c r="J422" s="279"/>
      <c r="K422" s="209"/>
      <c r="L422" s="210">
        <f>SUM(I422:K422)</f>
        <v>150000</v>
      </c>
      <c r="M422" s="208"/>
      <c r="N422" s="208" t="s">
        <v>352</v>
      </c>
      <c r="O422" s="211" t="s">
        <v>353</v>
      </c>
    </row>
    <row r="423" spans="1:15" ht="60" x14ac:dyDescent="0.25">
      <c r="A423" s="21">
        <v>165</v>
      </c>
      <c r="B423" s="322" t="s">
        <v>273</v>
      </c>
      <c r="C423" s="90" t="s">
        <v>72</v>
      </c>
      <c r="D423" s="29" t="s">
        <v>397</v>
      </c>
      <c r="E423" s="90" t="s">
        <v>12</v>
      </c>
      <c r="F423" s="90" t="s">
        <v>12</v>
      </c>
      <c r="G423" s="90" t="s">
        <v>12</v>
      </c>
      <c r="H423" s="90" t="s">
        <v>12</v>
      </c>
      <c r="I423" s="207">
        <v>8600</v>
      </c>
      <c r="J423" s="279"/>
      <c r="K423" s="208"/>
      <c r="L423" s="210">
        <f>SUM(I423:K423)</f>
        <v>8600</v>
      </c>
      <c r="M423" s="208" t="s">
        <v>31</v>
      </c>
      <c r="N423" s="208" t="s">
        <v>261</v>
      </c>
      <c r="O423" s="208"/>
    </row>
    <row r="424" spans="1:15" ht="60" x14ac:dyDescent="0.25">
      <c r="A424" s="21">
        <v>166</v>
      </c>
      <c r="B424" s="13" t="s">
        <v>277</v>
      </c>
      <c r="C424" s="58" t="s">
        <v>72</v>
      </c>
      <c r="D424" s="58" t="s">
        <v>281</v>
      </c>
      <c r="E424" s="58" t="s">
        <v>12</v>
      </c>
      <c r="F424" s="58" t="s">
        <v>12</v>
      </c>
      <c r="G424" s="58" t="s">
        <v>12</v>
      </c>
      <c r="H424" s="58" t="s">
        <v>12</v>
      </c>
      <c r="I424" s="115">
        <v>10000</v>
      </c>
      <c r="J424" s="123"/>
      <c r="K424" s="208"/>
      <c r="L424" s="210">
        <f>SUM(I424:K424)</f>
        <v>10000</v>
      </c>
      <c r="M424" s="58" t="s">
        <v>31</v>
      </c>
      <c r="N424" s="58" t="s">
        <v>282</v>
      </c>
      <c r="O424" s="58"/>
    </row>
    <row r="425" spans="1:15" x14ac:dyDescent="0.25">
      <c r="B425" s="341"/>
      <c r="C425" s="39"/>
      <c r="D425" s="6"/>
      <c r="E425" s="6"/>
      <c r="F425" s="6"/>
      <c r="G425" s="6"/>
      <c r="H425" s="6"/>
      <c r="I425" s="151"/>
      <c r="J425" s="151"/>
      <c r="K425" s="6"/>
      <c r="L425" s="183"/>
      <c r="M425" s="6"/>
      <c r="N425" s="6"/>
      <c r="O425" s="6"/>
    </row>
  </sheetData>
  <mergeCells count="317">
    <mergeCell ref="O399:O400"/>
    <mergeCell ref="A399:A400"/>
    <mergeCell ref="B399:B400"/>
    <mergeCell ref="C399:C400"/>
    <mergeCell ref="D399:D400"/>
    <mergeCell ref="E399:H399"/>
    <mergeCell ref="I399:L399"/>
    <mergeCell ref="M399:M400"/>
    <mergeCell ref="N399:N400"/>
    <mergeCell ref="E318:H318"/>
    <mergeCell ref="M318:M319"/>
    <mergeCell ref="N318:N319"/>
    <mergeCell ref="O318:O319"/>
    <mergeCell ref="O277:O278"/>
    <mergeCell ref="C318:C319"/>
    <mergeCell ref="D318:D319"/>
    <mergeCell ref="A30:A31"/>
    <mergeCell ref="A39:A40"/>
    <mergeCell ref="B39:B40"/>
    <mergeCell ref="C39:C40"/>
    <mergeCell ref="D39:D40"/>
    <mergeCell ref="E39:H39"/>
    <mergeCell ref="M39:M40"/>
    <mergeCell ref="N39:N40"/>
    <mergeCell ref="O39:O40"/>
    <mergeCell ref="E275:H275"/>
    <mergeCell ref="I275:K275"/>
    <mergeCell ref="M275:M276"/>
    <mergeCell ref="N275:N276"/>
    <mergeCell ref="O275:O276"/>
    <mergeCell ref="O266:O271"/>
    <mergeCell ref="C233:C234"/>
    <mergeCell ref="D233:D234"/>
    <mergeCell ref="N12:N13"/>
    <mergeCell ref="E12:H12"/>
    <mergeCell ref="N49:N50"/>
    <mergeCell ref="O49:O50"/>
    <mergeCell ref="B38:M38"/>
    <mergeCell ref="A253:A254"/>
    <mergeCell ref="B253:B254"/>
    <mergeCell ref="C253:C254"/>
    <mergeCell ref="D253:D254"/>
    <mergeCell ref="E253:H253"/>
    <mergeCell ref="M253:M254"/>
    <mergeCell ref="N253:N254"/>
    <mergeCell ref="O253:O254"/>
    <mergeCell ref="A233:A234"/>
    <mergeCell ref="B233:B234"/>
    <mergeCell ref="B20:M20"/>
    <mergeCell ref="B49:B50"/>
    <mergeCell ref="C49:C50"/>
    <mergeCell ref="D49:D50"/>
    <mergeCell ref="I90:L90"/>
    <mergeCell ref="E49:H49"/>
    <mergeCell ref="M49:M50"/>
    <mergeCell ref="M63:M64"/>
    <mergeCell ref="A49:A50"/>
    <mergeCell ref="B29:M29"/>
    <mergeCell ref="B28:E28"/>
    <mergeCell ref="B30:B31"/>
    <mergeCell ref="C30:C31"/>
    <mergeCell ref="D30:D31"/>
    <mergeCell ref="E30:H30"/>
    <mergeCell ref="M30:M31"/>
    <mergeCell ref="B37:E37"/>
    <mergeCell ref="M233:M234"/>
    <mergeCell ref="C121:C122"/>
    <mergeCell ref="M119:M120"/>
    <mergeCell ref="D119:D120"/>
    <mergeCell ref="E119:H119"/>
    <mergeCell ref="M149:M150"/>
    <mergeCell ref="I102:L102"/>
    <mergeCell ref="O3:O4"/>
    <mergeCell ref="A3:A4"/>
    <mergeCell ref="B3:B4"/>
    <mergeCell ref="C3:C4"/>
    <mergeCell ref="E3:H3"/>
    <mergeCell ref="M3:M4"/>
    <mergeCell ref="D3:D4"/>
    <mergeCell ref="N3:N4"/>
    <mergeCell ref="A21:A22"/>
    <mergeCell ref="B21:B22"/>
    <mergeCell ref="C21:C22"/>
    <mergeCell ref="D21:D22"/>
    <mergeCell ref="E21:H21"/>
    <mergeCell ref="M21:M22"/>
    <mergeCell ref="N21:N22"/>
    <mergeCell ref="O21:O22"/>
    <mergeCell ref="O12:O13"/>
    <mergeCell ref="I12:L12"/>
    <mergeCell ref="B19:D19"/>
    <mergeCell ref="A12:A13"/>
    <mergeCell ref="B12:B13"/>
    <mergeCell ref="C12:C13"/>
    <mergeCell ref="D12:D13"/>
    <mergeCell ref="M12:M13"/>
    <mergeCell ref="N30:N31"/>
    <mergeCell ref="O30:O31"/>
    <mergeCell ref="I30:L30"/>
    <mergeCell ref="I39:L39"/>
    <mergeCell ref="N63:N64"/>
    <mergeCell ref="O63:O64"/>
    <mergeCell ref="M90:M91"/>
    <mergeCell ref="N90:N91"/>
    <mergeCell ref="O90:O91"/>
    <mergeCell ref="M76:M77"/>
    <mergeCell ref="N76:N77"/>
    <mergeCell ref="O76:O77"/>
    <mergeCell ref="A63:A64"/>
    <mergeCell ref="B63:B64"/>
    <mergeCell ref="C63:C64"/>
    <mergeCell ref="D63:D64"/>
    <mergeCell ref="E63:H63"/>
    <mergeCell ref="A90:A91"/>
    <mergeCell ref="B90:B91"/>
    <mergeCell ref="C90:C91"/>
    <mergeCell ref="D90:D91"/>
    <mergeCell ref="E90:H90"/>
    <mergeCell ref="A76:A77"/>
    <mergeCell ref="B76:B77"/>
    <mergeCell ref="C76:C77"/>
    <mergeCell ref="D76:D77"/>
    <mergeCell ref="E76:H76"/>
    <mergeCell ref="A102:A103"/>
    <mergeCell ref="B102:B103"/>
    <mergeCell ref="C102:C103"/>
    <mergeCell ref="D102:D103"/>
    <mergeCell ref="E102:H102"/>
    <mergeCell ref="A149:A150"/>
    <mergeCell ref="B149:B150"/>
    <mergeCell ref="C149:C150"/>
    <mergeCell ref="D149:D150"/>
    <mergeCell ref="E149:H149"/>
    <mergeCell ref="A136:A137"/>
    <mergeCell ref="B136:B137"/>
    <mergeCell ref="C136:C137"/>
    <mergeCell ref="D136:D137"/>
    <mergeCell ref="E136:H136"/>
    <mergeCell ref="A119:A120"/>
    <mergeCell ref="B119:B120"/>
    <mergeCell ref="C119:C120"/>
    <mergeCell ref="A197:A198"/>
    <mergeCell ref="B197:B198"/>
    <mergeCell ref="C197:C198"/>
    <mergeCell ref="D197:D198"/>
    <mergeCell ref="E197:H197"/>
    <mergeCell ref="M197:M198"/>
    <mergeCell ref="N197:N198"/>
    <mergeCell ref="O197:O198"/>
    <mergeCell ref="A161:A162"/>
    <mergeCell ref="B161:B162"/>
    <mergeCell ref="C161:C162"/>
    <mergeCell ref="D161:D162"/>
    <mergeCell ref="E161:H161"/>
    <mergeCell ref="A171:A172"/>
    <mergeCell ref="B171:B172"/>
    <mergeCell ref="C171:C172"/>
    <mergeCell ref="D171:D172"/>
    <mergeCell ref="E171:H171"/>
    <mergeCell ref="M171:M172"/>
    <mergeCell ref="E264:H264"/>
    <mergeCell ref="M264:M265"/>
    <mergeCell ref="N264:N265"/>
    <mergeCell ref="O264:O265"/>
    <mergeCell ref="N209:N210"/>
    <mergeCell ref="O209:O210"/>
    <mergeCell ref="N149:N150"/>
    <mergeCell ref="O149:O150"/>
    <mergeCell ref="M161:M162"/>
    <mergeCell ref="N161:N162"/>
    <mergeCell ref="O161:O162"/>
    <mergeCell ref="N233:N234"/>
    <mergeCell ref="O233:O234"/>
    <mergeCell ref="E233:H233"/>
    <mergeCell ref="A221:A222"/>
    <mergeCell ref="B221:B222"/>
    <mergeCell ref="C221:C222"/>
    <mergeCell ref="D221:D222"/>
    <mergeCell ref="E221:H221"/>
    <mergeCell ref="M221:M222"/>
    <mergeCell ref="N221:N222"/>
    <mergeCell ref="O221:O222"/>
    <mergeCell ref="A209:A210"/>
    <mergeCell ref="B209:B210"/>
    <mergeCell ref="C209:C210"/>
    <mergeCell ref="D209:D210"/>
    <mergeCell ref="E209:H209"/>
    <mergeCell ref="M209:M210"/>
    <mergeCell ref="A318:A319"/>
    <mergeCell ref="B318:B319"/>
    <mergeCell ref="A330:A331"/>
    <mergeCell ref="B330:B331"/>
    <mergeCell ref="C330:C331"/>
    <mergeCell ref="A264:A265"/>
    <mergeCell ref="B264:B265"/>
    <mergeCell ref="C264:C265"/>
    <mergeCell ref="D264:D265"/>
    <mergeCell ref="D330:D331"/>
    <mergeCell ref="A275:A276"/>
    <mergeCell ref="B275:B276"/>
    <mergeCell ref="C275:C276"/>
    <mergeCell ref="D275:D276"/>
    <mergeCell ref="A306:A307"/>
    <mergeCell ref="B306:B307"/>
    <mergeCell ref="C306:C307"/>
    <mergeCell ref="D306:D307"/>
    <mergeCell ref="E306:H306"/>
    <mergeCell ref="M306:M307"/>
    <mergeCell ref="N306:N307"/>
    <mergeCell ref="O306:O307"/>
    <mergeCell ref="A296:A297"/>
    <mergeCell ref="B296:B297"/>
    <mergeCell ref="C296:C297"/>
    <mergeCell ref="D296:D297"/>
    <mergeCell ref="E296:H296"/>
    <mergeCell ref="E330:H330"/>
    <mergeCell ref="M330:M331"/>
    <mergeCell ref="N330:N331"/>
    <mergeCell ref="O330:O331"/>
    <mergeCell ref="A342:A343"/>
    <mergeCell ref="B342:B343"/>
    <mergeCell ref="C342:C343"/>
    <mergeCell ref="D342:D343"/>
    <mergeCell ref="E342:H342"/>
    <mergeCell ref="M342:M343"/>
    <mergeCell ref="N342:N343"/>
    <mergeCell ref="O342:O343"/>
    <mergeCell ref="I342:L342"/>
    <mergeCell ref="D377:D378"/>
    <mergeCell ref="E377:H377"/>
    <mergeCell ref="M377:M378"/>
    <mergeCell ref="N377:N378"/>
    <mergeCell ref="O377:O378"/>
    <mergeCell ref="A352:A353"/>
    <mergeCell ref="B352:B353"/>
    <mergeCell ref="C352:C353"/>
    <mergeCell ref="D352:D353"/>
    <mergeCell ref="E352:H352"/>
    <mergeCell ref="A377:A378"/>
    <mergeCell ref="B377:B378"/>
    <mergeCell ref="C377:C378"/>
    <mergeCell ref="I352:L352"/>
    <mergeCell ref="A362:A363"/>
    <mergeCell ref="B362:B363"/>
    <mergeCell ref="C362:C363"/>
    <mergeCell ref="D362:D363"/>
    <mergeCell ref="E362:H362"/>
    <mergeCell ref="I362:L362"/>
    <mergeCell ref="M362:M363"/>
    <mergeCell ref="N362:N363"/>
    <mergeCell ref="O362:O363"/>
    <mergeCell ref="A420:A421"/>
    <mergeCell ref="B420:B421"/>
    <mergeCell ref="C420:C421"/>
    <mergeCell ref="D420:D421"/>
    <mergeCell ref="E420:H420"/>
    <mergeCell ref="B388:B389"/>
    <mergeCell ref="C388:C389"/>
    <mergeCell ref="D388:D389"/>
    <mergeCell ref="E388:H388"/>
    <mergeCell ref="C408:C409"/>
    <mergeCell ref="D408:D409"/>
    <mergeCell ref="E408:H408"/>
    <mergeCell ref="A408:A409"/>
    <mergeCell ref="B408:B409"/>
    <mergeCell ref="A388:A389"/>
    <mergeCell ref="B397:I397"/>
    <mergeCell ref="B398:I398"/>
    <mergeCell ref="I420:L420"/>
    <mergeCell ref="M420:M421"/>
    <mergeCell ref="N420:N421"/>
    <mergeCell ref="O420:O421"/>
    <mergeCell ref="I3:L3"/>
    <mergeCell ref="I49:L49"/>
    <mergeCell ref="I63:L63"/>
    <mergeCell ref="I76:L76"/>
    <mergeCell ref="I119:L119"/>
    <mergeCell ref="I209:L209"/>
    <mergeCell ref="I377:L377"/>
    <mergeCell ref="I388:L388"/>
    <mergeCell ref="I408:L408"/>
    <mergeCell ref="M388:M389"/>
    <mergeCell ref="N388:N389"/>
    <mergeCell ref="O388:O389"/>
    <mergeCell ref="M352:M353"/>
    <mergeCell ref="N352:N353"/>
    <mergeCell ref="O352:O353"/>
    <mergeCell ref="N408:N409"/>
    <mergeCell ref="O408:O409"/>
    <mergeCell ref="M408:M409"/>
    <mergeCell ref="M296:M297"/>
    <mergeCell ref="I136:L136"/>
    <mergeCell ref="M136:M137"/>
    <mergeCell ref="N136:N137"/>
    <mergeCell ref="O136:O137"/>
    <mergeCell ref="I330:L330"/>
    <mergeCell ref="I318:L318"/>
    <mergeCell ref="I306:L306"/>
    <mergeCell ref="I21:L21"/>
    <mergeCell ref="I149:L149"/>
    <mergeCell ref="I161:L161"/>
    <mergeCell ref="I171:L171"/>
    <mergeCell ref="I221:L221"/>
    <mergeCell ref="I233:L233"/>
    <mergeCell ref="I253:L253"/>
    <mergeCell ref="I264:L264"/>
    <mergeCell ref="I296:L296"/>
    <mergeCell ref="N296:N297"/>
    <mergeCell ref="O296:O297"/>
    <mergeCell ref="N171:N172"/>
    <mergeCell ref="O171:O172"/>
    <mergeCell ref="I197:L197"/>
    <mergeCell ref="N119:N120"/>
    <mergeCell ref="O119:O120"/>
    <mergeCell ref="M102:M103"/>
    <mergeCell ref="N102:N103"/>
    <mergeCell ref="O102:O103"/>
  </mergeCells>
  <pageMargins left="0.14690170940170941" right="0.11458333333333333" top="0.60416666666666663" bottom="0.69128787878787878" header="0.3" footer="0.3"/>
  <pageSetup orientation="landscape" r:id="rId1"/>
  <headerFooter>
    <oddHeader>&amp;C&amp;"-,Bold"APPROVED COMPOSITE ANNUAL ACTION PLAN FOR 2020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96"/>
  <sheetViews>
    <sheetView zoomScaleNormal="100" workbookViewId="0">
      <selection activeCell="B150" sqref="B150"/>
    </sheetView>
  </sheetViews>
  <sheetFormatPr defaultRowHeight="15" x14ac:dyDescent="0.25"/>
  <cols>
    <col min="1" max="1" width="4.42578125" customWidth="1"/>
    <col min="2" max="2" width="19" customWidth="1"/>
    <col min="3" max="3" width="9.42578125" customWidth="1"/>
    <col min="4" max="5" width="10" customWidth="1"/>
    <col min="6" max="6" width="10.42578125" customWidth="1"/>
    <col min="7" max="7" width="9" customWidth="1"/>
    <col min="8" max="8" width="15.5703125" customWidth="1"/>
    <col min="9" max="9" width="14.85546875" customWidth="1"/>
    <col min="11" max="11" width="9.140625" customWidth="1"/>
  </cols>
  <sheetData>
    <row r="1" spans="1:9" ht="20.25" customHeight="1" x14ac:dyDescent="0.35">
      <c r="B1" s="354" t="s">
        <v>554</v>
      </c>
      <c r="C1" s="354"/>
      <c r="E1" s="354"/>
      <c r="F1" s="354"/>
      <c r="G1" s="353"/>
    </row>
    <row r="2" spans="1:9" ht="19.5" customHeight="1" thickBot="1" x14ac:dyDescent="0.35">
      <c r="B2" s="410" t="s">
        <v>555</v>
      </c>
      <c r="C2" s="410"/>
      <c r="E2" s="410"/>
      <c r="F2" s="410"/>
      <c r="G2" s="410"/>
    </row>
    <row r="3" spans="1:9" ht="33" customHeight="1" x14ac:dyDescent="0.25">
      <c r="A3" s="623" t="s">
        <v>0</v>
      </c>
      <c r="B3" s="625" t="s">
        <v>1</v>
      </c>
      <c r="C3" s="627" t="s">
        <v>4</v>
      </c>
      <c r="D3" s="628"/>
      <c r="E3" s="628"/>
      <c r="F3" s="629"/>
      <c r="G3" s="630" t="s">
        <v>5</v>
      </c>
      <c r="H3" s="632" t="s">
        <v>571</v>
      </c>
      <c r="I3" s="634" t="s">
        <v>572</v>
      </c>
    </row>
    <row r="4" spans="1:9" ht="26.25" thickBot="1" x14ac:dyDescent="0.3">
      <c r="A4" s="624"/>
      <c r="B4" s="626"/>
      <c r="C4" s="414" t="s">
        <v>31</v>
      </c>
      <c r="D4" s="414" t="s">
        <v>67</v>
      </c>
      <c r="E4" s="415" t="s">
        <v>335</v>
      </c>
      <c r="F4" s="416" t="s">
        <v>363</v>
      </c>
      <c r="G4" s="631"/>
      <c r="H4" s="633"/>
      <c r="I4" s="635"/>
    </row>
    <row r="5" spans="1:9" ht="126" customHeight="1" x14ac:dyDescent="0.25">
      <c r="A5" s="411">
        <v>1</v>
      </c>
      <c r="B5" s="412" t="s">
        <v>342</v>
      </c>
      <c r="C5" s="413"/>
      <c r="D5" s="107">
        <v>1000</v>
      </c>
      <c r="E5" s="107">
        <v>15000</v>
      </c>
      <c r="F5" s="471">
        <v>16000</v>
      </c>
      <c r="G5" s="108" t="s">
        <v>500</v>
      </c>
      <c r="H5" s="62"/>
      <c r="I5" s="62"/>
    </row>
    <row r="6" spans="1:9" ht="139.5" customHeight="1" x14ac:dyDescent="0.25">
      <c r="A6" s="1">
        <v>2</v>
      </c>
      <c r="B6" s="320" t="s">
        <v>434</v>
      </c>
      <c r="C6" s="118"/>
      <c r="D6" s="51">
        <v>1000</v>
      </c>
      <c r="E6" s="51">
        <v>3000</v>
      </c>
      <c r="F6" s="470">
        <v>4000</v>
      </c>
      <c r="G6" s="1" t="s">
        <v>500</v>
      </c>
      <c r="H6" s="7"/>
      <c r="I6" s="7"/>
    </row>
    <row r="7" spans="1:9" ht="31.5" x14ac:dyDescent="0.25">
      <c r="A7" s="316">
        <v>3</v>
      </c>
      <c r="B7" s="320" t="s">
        <v>341</v>
      </c>
      <c r="C7" s="232"/>
      <c r="D7" s="118">
        <v>65000</v>
      </c>
      <c r="E7" s="53"/>
      <c r="F7" s="472">
        <f>D7</f>
        <v>65000</v>
      </c>
      <c r="G7" s="1" t="s">
        <v>21</v>
      </c>
      <c r="H7" s="7"/>
      <c r="I7" s="7"/>
    </row>
    <row r="8" spans="1:9" ht="67.5" customHeight="1" x14ac:dyDescent="0.25">
      <c r="A8" s="1">
        <v>4</v>
      </c>
      <c r="B8" s="103" t="s">
        <v>343</v>
      </c>
      <c r="C8" s="118">
        <v>9000</v>
      </c>
      <c r="D8" s="118">
        <v>6000</v>
      </c>
      <c r="E8" s="49">
        <v>21600</v>
      </c>
      <c r="F8" s="169">
        <f>SUM(C8:E8)</f>
        <v>36600</v>
      </c>
      <c r="G8" s="1" t="s">
        <v>501</v>
      </c>
      <c r="H8" s="7"/>
      <c r="I8" s="7"/>
    </row>
    <row r="9" spans="1:9" ht="35.25" customHeight="1" thickBot="1" x14ac:dyDescent="0.3">
      <c r="A9" s="202">
        <v>5</v>
      </c>
      <c r="B9" s="325" t="s">
        <v>502</v>
      </c>
      <c r="C9" s="243"/>
      <c r="D9" s="243">
        <v>800000</v>
      </c>
      <c r="E9" s="60"/>
      <c r="F9" s="168">
        <f>SUM(C9:E9)</f>
        <v>800000</v>
      </c>
      <c r="G9" s="202" t="s">
        <v>67</v>
      </c>
      <c r="H9" s="54"/>
      <c r="I9" s="54"/>
    </row>
    <row r="10" spans="1:9" ht="15.75" customHeight="1" x14ac:dyDescent="0.25">
      <c r="A10" s="638" t="s">
        <v>0</v>
      </c>
      <c r="B10" s="625" t="s">
        <v>1</v>
      </c>
      <c r="C10" s="627" t="s">
        <v>4</v>
      </c>
      <c r="D10" s="628"/>
      <c r="E10" s="628"/>
      <c r="F10" s="629"/>
      <c r="G10" s="630" t="s">
        <v>5</v>
      </c>
      <c r="H10" s="632" t="s">
        <v>571</v>
      </c>
      <c r="I10" s="634" t="s">
        <v>572</v>
      </c>
    </row>
    <row r="11" spans="1:9" ht="32.25" thickBot="1" x14ac:dyDescent="0.3">
      <c r="A11" s="639"/>
      <c r="B11" s="626"/>
      <c r="C11" s="417" t="s">
        <v>31</v>
      </c>
      <c r="D11" s="417" t="s">
        <v>67</v>
      </c>
      <c r="E11" s="418" t="s">
        <v>335</v>
      </c>
      <c r="F11" s="419" t="s">
        <v>363</v>
      </c>
      <c r="G11" s="631"/>
      <c r="H11" s="633"/>
      <c r="I11" s="635"/>
    </row>
    <row r="12" spans="1:9" ht="83.25" customHeight="1" x14ac:dyDescent="0.25">
      <c r="A12" s="201">
        <v>6</v>
      </c>
      <c r="B12" s="324" t="s">
        <v>435</v>
      </c>
      <c r="C12" s="121">
        <v>3000</v>
      </c>
      <c r="D12" s="121">
        <v>4000</v>
      </c>
      <c r="E12" s="107">
        <v>36500</v>
      </c>
      <c r="F12" s="171">
        <f>SUM(C12:E12)</f>
        <v>43500</v>
      </c>
      <c r="G12" s="108" t="s">
        <v>501</v>
      </c>
      <c r="H12" s="62"/>
      <c r="I12" s="62"/>
    </row>
    <row r="13" spans="1:9" ht="55.5" customHeight="1" x14ac:dyDescent="0.25">
      <c r="A13" s="202">
        <v>7</v>
      </c>
      <c r="B13" s="325" t="s">
        <v>344</v>
      </c>
      <c r="C13" s="118"/>
      <c r="D13" s="118">
        <v>2000</v>
      </c>
      <c r="E13" s="49">
        <v>6000</v>
      </c>
      <c r="F13" s="169">
        <f>SUM(D13:E13)</f>
        <v>8000</v>
      </c>
      <c r="G13" s="1" t="s">
        <v>500</v>
      </c>
      <c r="H13" s="7"/>
      <c r="I13" s="7"/>
    </row>
    <row r="14" spans="1:9" ht="129" customHeight="1" x14ac:dyDescent="0.25">
      <c r="A14" s="1">
        <v>8</v>
      </c>
      <c r="B14" s="103" t="s">
        <v>345</v>
      </c>
      <c r="C14" s="118"/>
      <c r="D14" s="118">
        <v>21000</v>
      </c>
      <c r="E14" s="49">
        <v>6500</v>
      </c>
      <c r="F14" s="169">
        <f>SUM(C14:E14)</f>
        <v>27500</v>
      </c>
      <c r="G14" s="1" t="s">
        <v>500</v>
      </c>
      <c r="H14" s="7"/>
      <c r="I14" s="7"/>
    </row>
    <row r="15" spans="1:9" ht="63" x14ac:dyDescent="0.25">
      <c r="A15" s="1">
        <v>9</v>
      </c>
      <c r="B15" s="103" t="s">
        <v>426</v>
      </c>
      <c r="C15" s="243"/>
      <c r="D15" s="243">
        <v>16000</v>
      </c>
      <c r="E15" s="60">
        <v>35000</v>
      </c>
      <c r="F15" s="168">
        <f>SUM(C15:E15)</f>
        <v>51000</v>
      </c>
      <c r="G15" s="202" t="s">
        <v>500</v>
      </c>
      <c r="H15" s="7"/>
      <c r="I15" s="7"/>
    </row>
    <row r="16" spans="1:9" ht="94.5" x14ac:dyDescent="0.25">
      <c r="A16" s="203">
        <v>10</v>
      </c>
      <c r="B16" s="103" t="s">
        <v>346</v>
      </c>
      <c r="C16" s="118">
        <v>1000</v>
      </c>
      <c r="D16" s="118">
        <v>2500</v>
      </c>
      <c r="E16" s="49">
        <v>10700</v>
      </c>
      <c r="F16" s="169">
        <f>SUM(D16:E16)</f>
        <v>13200</v>
      </c>
      <c r="G16" s="1" t="s">
        <v>501</v>
      </c>
      <c r="H16" s="7"/>
      <c r="I16" s="7"/>
    </row>
    <row r="17" spans="1:9" ht="15.75" x14ac:dyDescent="0.25">
      <c r="A17" s="93"/>
      <c r="B17" s="355"/>
      <c r="C17" s="119"/>
      <c r="D17" s="119"/>
      <c r="E17" s="46"/>
      <c r="F17" s="170"/>
      <c r="G17" s="93"/>
    </row>
    <row r="18" spans="1:9" ht="15.75" x14ac:dyDescent="0.25">
      <c r="A18" s="93"/>
      <c r="B18" s="355"/>
      <c r="C18" s="119"/>
      <c r="D18" s="119"/>
      <c r="E18" s="46"/>
      <c r="F18" s="170"/>
      <c r="G18" s="93"/>
    </row>
    <row r="19" spans="1:9" ht="21" customHeight="1" x14ac:dyDescent="0.25">
      <c r="A19" s="93"/>
      <c r="B19" s="408" t="s">
        <v>556</v>
      </c>
      <c r="C19" s="358"/>
      <c r="D19" s="358"/>
      <c r="E19" s="358"/>
      <c r="F19" s="358"/>
      <c r="G19" s="358"/>
    </row>
    <row r="20" spans="1:9" ht="17.25" customHeight="1" thickBot="1" x14ac:dyDescent="0.35">
      <c r="A20" s="93"/>
      <c r="B20" s="410" t="s">
        <v>558</v>
      </c>
      <c r="C20" s="409"/>
      <c r="D20" s="409"/>
      <c r="E20" s="409"/>
      <c r="F20" s="356"/>
      <c r="G20" s="357"/>
    </row>
    <row r="21" spans="1:9" ht="27" customHeight="1" x14ac:dyDescent="0.25">
      <c r="A21" s="623" t="s">
        <v>0</v>
      </c>
      <c r="B21" s="625" t="s">
        <v>1</v>
      </c>
      <c r="C21" s="627" t="s">
        <v>4</v>
      </c>
      <c r="D21" s="628"/>
      <c r="E21" s="628"/>
      <c r="F21" s="629"/>
      <c r="G21" s="636" t="s">
        <v>5</v>
      </c>
      <c r="H21" s="632" t="s">
        <v>571</v>
      </c>
      <c r="I21" s="634" t="s">
        <v>572</v>
      </c>
    </row>
    <row r="22" spans="1:9" ht="15.75" customHeight="1" thickBot="1" x14ac:dyDescent="0.3">
      <c r="A22" s="624"/>
      <c r="B22" s="626"/>
      <c r="C22" s="414" t="s">
        <v>31</v>
      </c>
      <c r="D22" s="414" t="s">
        <v>67</v>
      </c>
      <c r="E22" s="415" t="s">
        <v>335</v>
      </c>
      <c r="F22" s="419" t="s">
        <v>364</v>
      </c>
      <c r="G22" s="637"/>
      <c r="H22" s="633"/>
      <c r="I22" s="635"/>
    </row>
    <row r="23" spans="1:9" ht="57" customHeight="1" x14ac:dyDescent="0.25">
      <c r="A23" s="420">
        <v>1</v>
      </c>
      <c r="B23" s="421" t="s">
        <v>324</v>
      </c>
      <c r="C23" s="147"/>
      <c r="D23" s="268">
        <v>6000</v>
      </c>
      <c r="E23" s="62"/>
      <c r="F23" s="192">
        <v>6000</v>
      </c>
      <c r="G23" s="422" t="s">
        <v>21</v>
      </c>
      <c r="H23" s="62"/>
      <c r="I23" s="62"/>
    </row>
    <row r="24" spans="1:9" ht="63" x14ac:dyDescent="0.25">
      <c r="A24" s="303">
        <v>2</v>
      </c>
      <c r="B24" s="326" t="s">
        <v>326</v>
      </c>
      <c r="C24" s="123"/>
      <c r="D24" s="115">
        <v>6000</v>
      </c>
      <c r="E24" s="7"/>
      <c r="F24" s="173">
        <v>6000</v>
      </c>
      <c r="G24" s="9" t="s">
        <v>21</v>
      </c>
      <c r="H24" s="7"/>
      <c r="I24" s="7"/>
    </row>
    <row r="25" spans="1:9" ht="78.75" x14ac:dyDescent="0.25">
      <c r="A25" s="303">
        <v>3</v>
      </c>
      <c r="B25" s="22" t="s">
        <v>26</v>
      </c>
      <c r="C25" s="123"/>
      <c r="D25" s="115">
        <v>6000</v>
      </c>
      <c r="E25" s="7"/>
      <c r="F25" s="173">
        <v>6000</v>
      </c>
      <c r="G25" s="9" t="s">
        <v>21</v>
      </c>
      <c r="H25" s="7"/>
      <c r="I25" s="7"/>
    </row>
    <row r="26" spans="1:9" ht="78.75" x14ac:dyDescent="0.25">
      <c r="A26" s="303">
        <v>4</v>
      </c>
      <c r="B26" s="22" t="s">
        <v>436</v>
      </c>
      <c r="C26" s="124">
        <v>5000</v>
      </c>
      <c r="D26" s="123"/>
      <c r="E26" s="7"/>
      <c r="F26" s="173">
        <v>5000</v>
      </c>
      <c r="G26" s="9" t="s">
        <v>31</v>
      </c>
      <c r="H26" s="7"/>
      <c r="I26" s="7"/>
    </row>
    <row r="27" spans="1:9" ht="47.25" x14ac:dyDescent="0.25">
      <c r="A27" s="303">
        <v>5</v>
      </c>
      <c r="B27" s="22" t="s">
        <v>328</v>
      </c>
      <c r="C27" s="123"/>
      <c r="D27" s="115">
        <v>8000</v>
      </c>
      <c r="E27" s="7"/>
      <c r="F27" s="173">
        <v>8000</v>
      </c>
      <c r="G27" s="9" t="s">
        <v>21</v>
      </c>
      <c r="H27" s="7"/>
      <c r="I27" s="7"/>
    </row>
    <row r="28" spans="1:9" ht="15.75" x14ac:dyDescent="0.25">
      <c r="A28" s="306"/>
      <c r="B28" s="111"/>
      <c r="C28" s="129"/>
      <c r="D28" s="148"/>
      <c r="E28" s="6"/>
      <c r="F28" s="177"/>
      <c r="G28" s="404"/>
    </row>
    <row r="29" spans="1:9" ht="15.75" x14ac:dyDescent="0.25">
      <c r="A29" s="306"/>
      <c r="B29" s="111"/>
      <c r="C29" s="129"/>
      <c r="D29" s="148"/>
      <c r="E29" s="6"/>
      <c r="F29" s="177"/>
      <c r="G29" s="404"/>
    </row>
    <row r="30" spans="1:9" ht="21" customHeight="1" thickBot="1" x14ac:dyDescent="0.3">
      <c r="A30" s="306"/>
      <c r="B30" s="111"/>
      <c r="C30" s="129"/>
      <c r="D30" s="148"/>
      <c r="E30" s="6"/>
      <c r="F30" s="177"/>
      <c r="G30" s="404"/>
    </row>
    <row r="31" spans="1:9" ht="15.75" customHeight="1" x14ac:dyDescent="0.25">
      <c r="A31" s="623"/>
      <c r="B31" s="625" t="s">
        <v>1</v>
      </c>
      <c r="C31" s="627" t="s">
        <v>4</v>
      </c>
      <c r="D31" s="628"/>
      <c r="E31" s="628"/>
      <c r="F31" s="629"/>
      <c r="G31" s="636" t="s">
        <v>5</v>
      </c>
      <c r="H31" s="632" t="s">
        <v>571</v>
      </c>
      <c r="I31" s="634" t="s">
        <v>572</v>
      </c>
    </row>
    <row r="32" spans="1:9" ht="32.25" thickBot="1" x14ac:dyDescent="0.3">
      <c r="A32" s="624"/>
      <c r="B32" s="626"/>
      <c r="C32" s="414" t="s">
        <v>31</v>
      </c>
      <c r="D32" s="414" t="s">
        <v>67</v>
      </c>
      <c r="E32" s="429" t="s">
        <v>335</v>
      </c>
      <c r="F32" s="419" t="s">
        <v>364</v>
      </c>
      <c r="G32" s="637"/>
      <c r="H32" s="633"/>
      <c r="I32" s="635"/>
    </row>
    <row r="33" spans="1:9" ht="110.25" x14ac:dyDescent="0.25">
      <c r="A33" s="310">
        <v>6</v>
      </c>
      <c r="B33" s="423" t="s">
        <v>327</v>
      </c>
      <c r="C33" s="424">
        <v>8000</v>
      </c>
      <c r="D33" s="425"/>
      <c r="E33" s="426"/>
      <c r="F33" s="427">
        <v>8000</v>
      </c>
      <c r="G33" s="428" t="s">
        <v>31</v>
      </c>
      <c r="H33" s="62"/>
      <c r="I33" s="62"/>
    </row>
    <row r="34" spans="1:9" ht="126" x14ac:dyDescent="0.25">
      <c r="A34" s="304">
        <v>7</v>
      </c>
      <c r="B34" s="327" t="s">
        <v>331</v>
      </c>
      <c r="C34" s="124">
        <v>5000</v>
      </c>
      <c r="D34" s="126"/>
      <c r="E34" s="7"/>
      <c r="F34" s="173">
        <v>5000</v>
      </c>
      <c r="G34" s="9" t="s">
        <v>31</v>
      </c>
      <c r="H34" s="7"/>
      <c r="I34" s="7"/>
    </row>
    <row r="35" spans="1:9" ht="63" x14ac:dyDescent="0.25">
      <c r="A35" s="303">
        <v>8</v>
      </c>
      <c r="B35" s="326" t="s">
        <v>333</v>
      </c>
      <c r="C35" s="126"/>
      <c r="D35" s="252">
        <v>60000</v>
      </c>
      <c r="E35" s="7"/>
      <c r="F35" s="175">
        <v>6000</v>
      </c>
      <c r="G35" s="10" t="s">
        <v>21</v>
      </c>
      <c r="H35" s="7"/>
      <c r="I35" s="7"/>
    </row>
    <row r="36" spans="1:9" ht="15.75" x14ac:dyDescent="0.25">
      <c r="A36" s="305"/>
      <c r="B36" s="328"/>
      <c r="C36" s="127"/>
      <c r="D36" s="253"/>
      <c r="E36" s="6"/>
      <c r="F36" s="176"/>
      <c r="G36" s="55"/>
    </row>
    <row r="37" spans="1:9" ht="24" customHeight="1" x14ac:dyDescent="0.25">
      <c r="A37" s="301"/>
      <c r="B37" s="640" t="s">
        <v>557</v>
      </c>
      <c r="C37" s="640"/>
      <c r="D37" s="640"/>
      <c r="E37" s="359"/>
      <c r="F37" s="359"/>
      <c r="G37" s="359"/>
    </row>
    <row r="38" spans="1:9" ht="25.5" customHeight="1" thickBot="1" x14ac:dyDescent="0.3">
      <c r="A38" s="301"/>
      <c r="B38" s="406"/>
      <c r="C38" s="406"/>
      <c r="D38" s="406"/>
      <c r="E38" s="359"/>
      <c r="F38" s="359"/>
      <c r="G38" s="359"/>
    </row>
    <row r="39" spans="1:9" ht="15.75" customHeight="1" x14ac:dyDescent="0.25">
      <c r="A39" s="623" t="s">
        <v>0</v>
      </c>
      <c r="B39" s="625" t="s">
        <v>1</v>
      </c>
      <c r="C39" s="627" t="s">
        <v>4</v>
      </c>
      <c r="D39" s="628"/>
      <c r="E39" s="628"/>
      <c r="F39" s="629"/>
      <c r="G39" s="636" t="s">
        <v>5</v>
      </c>
      <c r="H39" s="632" t="s">
        <v>571</v>
      </c>
      <c r="I39" s="634" t="s">
        <v>572</v>
      </c>
    </row>
    <row r="40" spans="1:9" ht="32.25" thickBot="1" x14ac:dyDescent="0.3">
      <c r="A40" s="624"/>
      <c r="B40" s="626"/>
      <c r="C40" s="414" t="s">
        <v>31</v>
      </c>
      <c r="D40" s="414" t="s">
        <v>67</v>
      </c>
      <c r="E40" s="429" t="s">
        <v>335</v>
      </c>
      <c r="F40" s="419" t="s">
        <v>364</v>
      </c>
      <c r="G40" s="637"/>
      <c r="H40" s="633"/>
      <c r="I40" s="635"/>
    </row>
    <row r="41" spans="1:9" ht="94.5" x14ac:dyDescent="0.25">
      <c r="A41" s="310">
        <v>1</v>
      </c>
      <c r="B41" s="430" t="s">
        <v>38</v>
      </c>
      <c r="C41" s="431"/>
      <c r="D41" s="432">
        <v>6000</v>
      </c>
      <c r="E41" s="433"/>
      <c r="F41" s="190">
        <v>6000</v>
      </c>
      <c r="G41" s="434" t="s">
        <v>21</v>
      </c>
      <c r="H41" s="62"/>
      <c r="I41" s="62"/>
    </row>
    <row r="42" spans="1:9" ht="78.75" x14ac:dyDescent="0.25">
      <c r="A42" s="303">
        <v>2</v>
      </c>
      <c r="B42" s="326" t="s">
        <v>41</v>
      </c>
      <c r="C42" s="236"/>
      <c r="D42" s="254">
        <v>5000</v>
      </c>
      <c r="E42" s="81"/>
      <c r="F42" s="186">
        <v>5000</v>
      </c>
      <c r="G42" s="235" t="s">
        <v>21</v>
      </c>
      <c r="H42" s="7"/>
      <c r="I42" s="7"/>
    </row>
    <row r="43" spans="1:9" ht="90" x14ac:dyDescent="0.25">
      <c r="A43" s="303">
        <v>3</v>
      </c>
      <c r="B43" s="18" t="s">
        <v>43</v>
      </c>
      <c r="C43" s="236"/>
      <c r="D43" s="255">
        <v>10000</v>
      </c>
      <c r="E43" s="81"/>
      <c r="F43" s="186">
        <f>SUM(D43:E43)</f>
        <v>10000</v>
      </c>
      <c r="G43" s="237" t="s">
        <v>21</v>
      </c>
      <c r="H43" s="7"/>
      <c r="I43" s="7"/>
    </row>
    <row r="44" spans="1:9" x14ac:dyDescent="0.25">
      <c r="A44" s="305"/>
      <c r="B44" s="329"/>
      <c r="C44" s="127"/>
      <c r="D44" s="256"/>
      <c r="E44" s="6"/>
      <c r="F44" s="176"/>
      <c r="G44" s="87"/>
    </row>
    <row r="45" spans="1:9" ht="18" x14ac:dyDescent="0.25">
      <c r="A45" s="301"/>
      <c r="B45" s="330"/>
      <c r="C45" s="641"/>
      <c r="D45" s="641"/>
      <c r="E45" s="641"/>
      <c r="F45" s="641"/>
    </row>
    <row r="46" spans="1:9" ht="18.75" thickBot="1" x14ac:dyDescent="0.3">
      <c r="A46" s="301"/>
      <c r="B46" s="330"/>
      <c r="C46" s="360"/>
      <c r="D46" s="360"/>
      <c r="E46" s="360"/>
      <c r="F46" s="361"/>
    </row>
    <row r="47" spans="1:9" ht="15.75" customHeight="1" x14ac:dyDescent="0.25">
      <c r="A47" s="623" t="s">
        <v>0</v>
      </c>
      <c r="B47" s="625" t="s">
        <v>1</v>
      </c>
      <c r="C47" s="627" t="s">
        <v>4</v>
      </c>
      <c r="D47" s="628"/>
      <c r="E47" s="628"/>
      <c r="F47" s="629"/>
      <c r="G47" s="636" t="s">
        <v>5</v>
      </c>
      <c r="H47" s="632" t="s">
        <v>571</v>
      </c>
      <c r="I47" s="634" t="s">
        <v>572</v>
      </c>
    </row>
    <row r="48" spans="1:9" ht="32.25" thickBot="1" x14ac:dyDescent="0.3">
      <c r="A48" s="624"/>
      <c r="B48" s="626"/>
      <c r="C48" s="414" t="s">
        <v>31</v>
      </c>
      <c r="D48" s="414" t="s">
        <v>67</v>
      </c>
      <c r="E48" s="429" t="s">
        <v>335</v>
      </c>
      <c r="F48" s="419" t="s">
        <v>364</v>
      </c>
      <c r="G48" s="637"/>
      <c r="H48" s="633"/>
      <c r="I48" s="635"/>
    </row>
    <row r="49" spans="1:9" ht="45" x14ac:dyDescent="0.25">
      <c r="A49" s="310">
        <v>1</v>
      </c>
      <c r="B49" s="14" t="s">
        <v>65</v>
      </c>
      <c r="C49" s="131"/>
      <c r="D49" s="435">
        <v>250000</v>
      </c>
      <c r="E49" s="83"/>
      <c r="F49" s="192">
        <f>SUM(D49:E49)</f>
        <v>250000</v>
      </c>
      <c r="G49" s="14" t="s">
        <v>21</v>
      </c>
      <c r="H49" s="62"/>
      <c r="I49" s="62"/>
    </row>
    <row r="50" spans="1:9" ht="60" x14ac:dyDescent="0.25">
      <c r="A50" s="303">
        <v>2</v>
      </c>
      <c r="B50" s="13" t="s">
        <v>73</v>
      </c>
      <c r="C50" s="131"/>
      <c r="D50" s="257">
        <v>40000</v>
      </c>
      <c r="E50" s="76"/>
      <c r="F50" s="173">
        <f>SUM(D50:E50)</f>
        <v>40000</v>
      </c>
      <c r="G50" s="13" t="s">
        <v>21</v>
      </c>
      <c r="H50" s="7"/>
      <c r="I50" s="7"/>
    </row>
    <row r="51" spans="1:9" ht="61.5" customHeight="1" x14ac:dyDescent="0.25">
      <c r="A51" s="303">
        <v>3</v>
      </c>
      <c r="B51" s="13" t="s">
        <v>559</v>
      </c>
      <c r="C51" s="130"/>
      <c r="D51" s="130"/>
      <c r="E51" s="79">
        <v>150000</v>
      </c>
      <c r="F51" s="180">
        <f>SUM(E51)</f>
        <v>150000</v>
      </c>
      <c r="G51" s="13" t="s">
        <v>66</v>
      </c>
      <c r="H51" s="7"/>
      <c r="I51" s="7"/>
    </row>
    <row r="52" spans="1:9" ht="105" x14ac:dyDescent="0.25">
      <c r="A52" s="303">
        <v>4</v>
      </c>
      <c r="B52" s="13" t="s">
        <v>52</v>
      </c>
      <c r="C52" s="132"/>
      <c r="D52" s="161">
        <v>90000</v>
      </c>
      <c r="E52" s="77"/>
      <c r="F52" s="174">
        <f>SUM(D52:E52)</f>
        <v>90000</v>
      </c>
      <c r="G52" s="61" t="s">
        <v>21</v>
      </c>
      <c r="H52" s="7"/>
      <c r="I52" s="7"/>
    </row>
    <row r="53" spans="1:9" ht="45" x14ac:dyDescent="0.25">
      <c r="A53" s="303">
        <v>5</v>
      </c>
      <c r="B53" s="13" t="s">
        <v>53</v>
      </c>
      <c r="C53" s="130"/>
      <c r="D53" s="114">
        <v>40000</v>
      </c>
      <c r="E53" s="76"/>
      <c r="F53" s="173">
        <f>SUM(D53:E53)</f>
        <v>40000</v>
      </c>
      <c r="G53" s="13" t="s">
        <v>21</v>
      </c>
      <c r="H53" s="7"/>
      <c r="I53" s="7"/>
    </row>
    <row r="54" spans="1:9" ht="75" x14ac:dyDescent="0.25">
      <c r="A54" s="303">
        <v>6</v>
      </c>
      <c r="B54" s="13" t="s">
        <v>74</v>
      </c>
      <c r="C54" s="130"/>
      <c r="D54" s="114">
        <v>10000</v>
      </c>
      <c r="E54" s="76"/>
      <c r="F54" s="173">
        <f>SUM(D54:E54)</f>
        <v>10000</v>
      </c>
      <c r="G54" s="13" t="s">
        <v>21</v>
      </c>
      <c r="H54" s="7"/>
      <c r="I54" s="7"/>
    </row>
    <row r="55" spans="1:9" ht="15.75" thickBot="1" x14ac:dyDescent="0.3">
      <c r="A55" s="306"/>
      <c r="B55" s="24"/>
      <c r="C55" s="164"/>
      <c r="D55" s="134"/>
      <c r="E55" s="85"/>
      <c r="F55" s="177"/>
      <c r="G55" s="24"/>
    </row>
    <row r="56" spans="1:9" ht="15.75" customHeight="1" x14ac:dyDescent="0.25">
      <c r="A56" s="623" t="s">
        <v>0</v>
      </c>
      <c r="B56" s="625" t="s">
        <v>1</v>
      </c>
      <c r="C56" s="627" t="s">
        <v>4</v>
      </c>
      <c r="D56" s="628"/>
      <c r="E56" s="628"/>
      <c r="F56" s="629"/>
      <c r="G56" s="636" t="s">
        <v>5</v>
      </c>
      <c r="H56" s="632" t="s">
        <v>571</v>
      </c>
      <c r="I56" s="634" t="s">
        <v>572</v>
      </c>
    </row>
    <row r="57" spans="1:9" ht="32.25" thickBot="1" x14ac:dyDescent="0.3">
      <c r="A57" s="624"/>
      <c r="B57" s="626"/>
      <c r="C57" s="417" t="s">
        <v>31</v>
      </c>
      <c r="D57" s="417" t="s">
        <v>67</v>
      </c>
      <c r="E57" s="418" t="s">
        <v>335</v>
      </c>
      <c r="F57" s="437" t="s">
        <v>364</v>
      </c>
      <c r="G57" s="637"/>
      <c r="H57" s="633"/>
      <c r="I57" s="635"/>
    </row>
    <row r="58" spans="1:9" ht="45" x14ac:dyDescent="0.25">
      <c r="A58" s="310">
        <v>7</v>
      </c>
      <c r="B58" s="14" t="s">
        <v>75</v>
      </c>
      <c r="C58" s="436">
        <v>10000</v>
      </c>
      <c r="D58" s="131"/>
      <c r="E58" s="83"/>
      <c r="F58" s="192">
        <f>SUM(C58:E58)</f>
        <v>10000</v>
      </c>
      <c r="G58" s="14" t="s">
        <v>31</v>
      </c>
      <c r="H58" s="62"/>
      <c r="I58" s="62"/>
    </row>
    <row r="59" spans="1:9" ht="83.25" customHeight="1" x14ac:dyDescent="0.25">
      <c r="A59" s="303">
        <v>8</v>
      </c>
      <c r="B59" s="61" t="s">
        <v>76</v>
      </c>
      <c r="C59" s="161">
        <v>10000</v>
      </c>
      <c r="D59" s="132"/>
      <c r="E59" s="77"/>
      <c r="F59" s="174">
        <f>SUM(C59:E59)</f>
        <v>10000</v>
      </c>
      <c r="G59" s="61" t="s">
        <v>31</v>
      </c>
      <c r="H59" s="7"/>
      <c r="I59" s="7"/>
    </row>
    <row r="60" spans="1:9" ht="45" x14ac:dyDescent="0.25">
      <c r="A60" s="303">
        <v>9</v>
      </c>
      <c r="B60" s="13" t="s">
        <v>348</v>
      </c>
      <c r="C60" s="114"/>
      <c r="D60" s="259">
        <v>33500</v>
      </c>
      <c r="E60" s="76"/>
      <c r="F60" s="173">
        <f>SUM(D60:E60)</f>
        <v>33500</v>
      </c>
      <c r="G60" s="13" t="s">
        <v>21</v>
      </c>
      <c r="H60" s="7"/>
      <c r="I60" s="7"/>
    </row>
    <row r="61" spans="1:9" ht="45" x14ac:dyDescent="0.25">
      <c r="A61" s="303">
        <v>10</v>
      </c>
      <c r="B61" s="13" t="s">
        <v>452</v>
      </c>
      <c r="C61" s="114"/>
      <c r="D61" s="259">
        <v>7000</v>
      </c>
      <c r="E61" s="76"/>
      <c r="F61" s="173">
        <f>SUM(C61:E61)</f>
        <v>7000</v>
      </c>
      <c r="G61" s="13" t="s">
        <v>21</v>
      </c>
      <c r="H61" s="7"/>
      <c r="I61" s="7"/>
    </row>
    <row r="62" spans="1:9" ht="120" x14ac:dyDescent="0.25">
      <c r="A62" s="303">
        <v>11</v>
      </c>
      <c r="B62" s="13" t="s">
        <v>468</v>
      </c>
      <c r="C62" s="130"/>
      <c r="D62" s="114">
        <v>77688.37</v>
      </c>
      <c r="E62" s="76"/>
      <c r="F62" s="238">
        <f>SUM(C62:E62)</f>
        <v>77688.37</v>
      </c>
      <c r="G62" s="240" t="s">
        <v>21</v>
      </c>
      <c r="H62" s="7"/>
      <c r="I62" s="7"/>
    </row>
    <row r="63" spans="1:9" x14ac:dyDescent="0.25">
      <c r="A63" s="301"/>
      <c r="B63" s="24"/>
      <c r="C63" s="134"/>
      <c r="D63" s="260"/>
      <c r="E63" s="85"/>
      <c r="F63" s="177"/>
      <c r="G63" s="24"/>
    </row>
    <row r="64" spans="1:9" ht="15.75" thickBot="1" x14ac:dyDescent="0.3">
      <c r="A64" s="301"/>
      <c r="B64" s="24"/>
      <c r="C64" s="134"/>
      <c r="D64" s="260"/>
      <c r="E64" s="85"/>
      <c r="F64" s="177"/>
      <c r="G64" s="24"/>
    </row>
    <row r="65" spans="1:9" ht="15.75" customHeight="1" x14ac:dyDescent="0.25">
      <c r="A65" s="623" t="s">
        <v>0</v>
      </c>
      <c r="B65" s="625" t="s">
        <v>1</v>
      </c>
      <c r="C65" s="627" t="s">
        <v>4</v>
      </c>
      <c r="D65" s="628"/>
      <c r="E65" s="628"/>
      <c r="F65" s="629"/>
      <c r="G65" s="636" t="s">
        <v>5</v>
      </c>
      <c r="H65" s="632" t="s">
        <v>571</v>
      </c>
      <c r="I65" s="634" t="s">
        <v>572</v>
      </c>
    </row>
    <row r="66" spans="1:9" ht="32.25" thickBot="1" x14ac:dyDescent="0.3">
      <c r="A66" s="624"/>
      <c r="B66" s="626"/>
      <c r="C66" s="417" t="s">
        <v>31</v>
      </c>
      <c r="D66" s="417" t="s">
        <v>67</v>
      </c>
      <c r="E66" s="418" t="s">
        <v>335</v>
      </c>
      <c r="F66" s="437" t="s">
        <v>364</v>
      </c>
      <c r="G66" s="637"/>
      <c r="H66" s="633"/>
      <c r="I66" s="635"/>
    </row>
    <row r="67" spans="1:9" ht="105" x14ac:dyDescent="0.25">
      <c r="A67" s="310">
        <v>12</v>
      </c>
      <c r="B67" s="14" t="s">
        <v>437</v>
      </c>
      <c r="C67" s="131"/>
      <c r="D67" s="131"/>
      <c r="E67" s="438">
        <v>77688.37</v>
      </c>
      <c r="F67" s="439">
        <f>SUM(C67:E67)</f>
        <v>77688.37</v>
      </c>
      <c r="G67" s="131" t="s">
        <v>85</v>
      </c>
      <c r="H67" s="62"/>
      <c r="I67" s="62"/>
    </row>
    <row r="68" spans="1:9" x14ac:dyDescent="0.25">
      <c r="A68" s="305"/>
      <c r="B68" s="24"/>
      <c r="C68" s="164"/>
      <c r="D68" s="164"/>
      <c r="E68" s="165"/>
      <c r="F68" s="184"/>
      <c r="G68" s="24"/>
    </row>
    <row r="69" spans="1:9" ht="15.75" thickBot="1" x14ac:dyDescent="0.3">
      <c r="A69" s="301"/>
      <c r="B69" s="330"/>
      <c r="C69" s="116"/>
      <c r="D69" s="116"/>
      <c r="F69" s="166"/>
    </row>
    <row r="70" spans="1:9" ht="15.75" customHeight="1" x14ac:dyDescent="0.25">
      <c r="A70" s="623" t="s">
        <v>0</v>
      </c>
      <c r="B70" s="625" t="s">
        <v>1</v>
      </c>
      <c r="C70" s="627" t="s">
        <v>4</v>
      </c>
      <c r="D70" s="628"/>
      <c r="E70" s="628"/>
      <c r="F70" s="629"/>
      <c r="G70" s="636" t="s">
        <v>5</v>
      </c>
      <c r="H70" s="632" t="s">
        <v>571</v>
      </c>
      <c r="I70" s="634" t="s">
        <v>572</v>
      </c>
    </row>
    <row r="71" spans="1:9" ht="32.25" thickBot="1" x14ac:dyDescent="0.3">
      <c r="A71" s="624"/>
      <c r="B71" s="626"/>
      <c r="C71" s="417" t="s">
        <v>31</v>
      </c>
      <c r="D71" s="417" t="s">
        <v>67</v>
      </c>
      <c r="E71" s="418" t="s">
        <v>335</v>
      </c>
      <c r="F71" s="437" t="s">
        <v>364</v>
      </c>
      <c r="G71" s="637"/>
      <c r="H71" s="633"/>
      <c r="I71" s="635"/>
    </row>
    <row r="72" spans="1:9" ht="63" x14ac:dyDescent="0.25">
      <c r="A72" s="310">
        <v>1</v>
      </c>
      <c r="B72" s="421" t="s">
        <v>94</v>
      </c>
      <c r="C72" s="131"/>
      <c r="D72" s="436">
        <v>25000</v>
      </c>
      <c r="E72" s="62"/>
      <c r="F72" s="440">
        <f>SUM(C72:E72)</f>
        <v>25000</v>
      </c>
      <c r="G72" s="14" t="s">
        <v>21</v>
      </c>
      <c r="H72" s="62"/>
      <c r="I72" s="62"/>
    </row>
    <row r="73" spans="1:9" ht="31.5" x14ac:dyDescent="0.25">
      <c r="A73" s="303">
        <v>2</v>
      </c>
      <c r="B73" s="22" t="s">
        <v>96</v>
      </c>
      <c r="C73" s="130"/>
      <c r="D73" s="114">
        <v>17500</v>
      </c>
      <c r="E73" s="76"/>
      <c r="F73" s="173">
        <f>SUM(D73:E73)</f>
        <v>17500</v>
      </c>
      <c r="G73" s="13" t="s">
        <v>21</v>
      </c>
      <c r="H73" s="7"/>
      <c r="I73" s="7"/>
    </row>
    <row r="74" spans="1:9" ht="78.75" x14ac:dyDescent="0.25">
      <c r="A74" s="303">
        <v>3</v>
      </c>
      <c r="B74" s="22" t="s">
        <v>97</v>
      </c>
      <c r="C74" s="130"/>
      <c r="D74" s="114">
        <v>15000</v>
      </c>
      <c r="E74" s="76"/>
      <c r="F74" s="173">
        <f>SUM(C74:E74)</f>
        <v>15000</v>
      </c>
      <c r="G74" s="13" t="s">
        <v>21</v>
      </c>
      <c r="H74" s="7"/>
      <c r="I74" s="7"/>
    </row>
    <row r="75" spans="1:9" ht="15.75" x14ac:dyDescent="0.25">
      <c r="A75" s="303">
        <v>4</v>
      </c>
      <c r="B75" s="23" t="s">
        <v>98</v>
      </c>
      <c r="C75" s="130"/>
      <c r="D75" s="114">
        <v>40000</v>
      </c>
      <c r="E75" s="7"/>
      <c r="F75" s="179">
        <f>SUM(C75:E75)</f>
        <v>40000</v>
      </c>
      <c r="G75" s="13" t="s">
        <v>21</v>
      </c>
      <c r="H75" s="7"/>
      <c r="I75" s="7"/>
    </row>
    <row r="76" spans="1:9" ht="30" x14ac:dyDescent="0.25">
      <c r="A76" s="303">
        <v>5</v>
      </c>
      <c r="B76" s="13" t="s">
        <v>99</v>
      </c>
      <c r="C76" s="132"/>
      <c r="D76" s="161">
        <v>20000</v>
      </c>
      <c r="E76" s="77"/>
      <c r="F76" s="174">
        <f>SUM(C76:E76)</f>
        <v>20000</v>
      </c>
      <c r="G76" s="61" t="s">
        <v>21</v>
      </c>
      <c r="H76" s="7"/>
      <c r="I76" s="7"/>
    </row>
    <row r="77" spans="1:9" ht="45" x14ac:dyDescent="0.25">
      <c r="A77" s="303">
        <v>6</v>
      </c>
      <c r="B77" s="13" t="s">
        <v>507</v>
      </c>
      <c r="C77" s="114">
        <v>6000</v>
      </c>
      <c r="D77" s="130"/>
      <c r="E77" s="76"/>
      <c r="F77" s="173">
        <f>SUM(C77:E77)</f>
        <v>6000</v>
      </c>
      <c r="G77" s="13" t="s">
        <v>31</v>
      </c>
      <c r="H77" s="7"/>
      <c r="I77" s="7"/>
    </row>
    <row r="78" spans="1:9" x14ac:dyDescent="0.25">
      <c r="A78" s="303">
        <v>7</v>
      </c>
      <c r="B78" s="13" t="s">
        <v>449</v>
      </c>
      <c r="C78" s="130"/>
      <c r="D78" s="285">
        <v>155376.75</v>
      </c>
      <c r="E78" s="7"/>
      <c r="F78" s="114">
        <v>155376.75</v>
      </c>
      <c r="G78" s="13" t="s">
        <v>21</v>
      </c>
      <c r="H78" s="7"/>
      <c r="I78" s="7"/>
    </row>
    <row r="79" spans="1:9" ht="15.75" thickBot="1" x14ac:dyDescent="0.3">
      <c r="A79" s="305"/>
      <c r="B79" s="330"/>
      <c r="C79" s="134"/>
      <c r="D79" s="164"/>
      <c r="E79" s="85"/>
      <c r="F79" s="177"/>
      <c r="G79" s="24"/>
    </row>
    <row r="80" spans="1:9" ht="15.75" customHeight="1" x14ac:dyDescent="0.25">
      <c r="A80" s="623" t="s">
        <v>0</v>
      </c>
      <c r="B80" s="625" t="s">
        <v>1</v>
      </c>
      <c r="C80" s="627" t="s">
        <v>4</v>
      </c>
      <c r="D80" s="628"/>
      <c r="E80" s="628"/>
      <c r="F80" s="629"/>
      <c r="G80" s="636" t="s">
        <v>5</v>
      </c>
      <c r="H80" s="632" t="s">
        <v>571</v>
      </c>
      <c r="I80" s="634" t="s">
        <v>572</v>
      </c>
    </row>
    <row r="81" spans="1:9" ht="33" customHeight="1" thickBot="1" x14ac:dyDescent="0.3">
      <c r="A81" s="624"/>
      <c r="B81" s="626"/>
      <c r="C81" s="417" t="s">
        <v>31</v>
      </c>
      <c r="D81" s="417" t="s">
        <v>67</v>
      </c>
      <c r="E81" s="442" t="s">
        <v>335</v>
      </c>
      <c r="F81" s="443" t="s">
        <v>363</v>
      </c>
      <c r="G81" s="637"/>
      <c r="H81" s="633"/>
      <c r="I81" s="635"/>
    </row>
    <row r="82" spans="1:9" ht="30" x14ac:dyDescent="0.25">
      <c r="A82" s="310">
        <v>8</v>
      </c>
      <c r="B82" s="14" t="s">
        <v>112</v>
      </c>
      <c r="C82" s="436">
        <v>5000</v>
      </c>
      <c r="D82" s="131"/>
      <c r="E82" s="62"/>
      <c r="F82" s="441">
        <f>C82</f>
        <v>5000</v>
      </c>
      <c r="G82" s="14" t="s">
        <v>31</v>
      </c>
      <c r="H82" s="62"/>
      <c r="I82" s="62"/>
    </row>
    <row r="83" spans="1:9" x14ac:dyDescent="0.25">
      <c r="A83" s="301"/>
      <c r="B83" s="330"/>
      <c r="C83" s="116"/>
      <c r="D83" s="116"/>
      <c r="F83" s="166"/>
    </row>
    <row r="84" spans="1:9" ht="15.75" thickBot="1" x14ac:dyDescent="0.3">
      <c r="A84" s="308"/>
      <c r="B84" s="331"/>
      <c r="C84" s="137"/>
      <c r="D84" s="137"/>
      <c r="E84" s="27"/>
      <c r="F84" s="176"/>
      <c r="G84" s="26"/>
    </row>
    <row r="85" spans="1:9" ht="15.75" customHeight="1" x14ac:dyDescent="0.25">
      <c r="A85" s="623" t="s">
        <v>0</v>
      </c>
      <c r="B85" s="625" t="s">
        <v>1</v>
      </c>
      <c r="C85" s="627" t="s">
        <v>4</v>
      </c>
      <c r="D85" s="628"/>
      <c r="E85" s="628"/>
      <c r="F85" s="629"/>
      <c r="G85" s="636" t="s">
        <v>5</v>
      </c>
      <c r="H85" s="632" t="s">
        <v>571</v>
      </c>
      <c r="I85" s="634" t="s">
        <v>572</v>
      </c>
    </row>
    <row r="86" spans="1:9" ht="32.25" customHeight="1" thickBot="1" x14ac:dyDescent="0.3">
      <c r="A86" s="624"/>
      <c r="B86" s="626"/>
      <c r="C86" s="414" t="s">
        <v>31</v>
      </c>
      <c r="D86" s="414" t="s">
        <v>67</v>
      </c>
      <c r="E86" s="414" t="s">
        <v>335</v>
      </c>
      <c r="F86" s="419" t="s">
        <v>364</v>
      </c>
      <c r="G86" s="637"/>
      <c r="H86" s="633"/>
      <c r="I86" s="635"/>
    </row>
    <row r="87" spans="1:9" ht="75" customHeight="1" x14ac:dyDescent="0.25">
      <c r="A87" s="310">
        <v>1</v>
      </c>
      <c r="B87" s="444" t="s">
        <v>87</v>
      </c>
      <c r="C87" s="445"/>
      <c r="D87" s="446">
        <v>5000</v>
      </c>
      <c r="E87" s="83"/>
      <c r="F87" s="192">
        <f t="shared" ref="F87:F88" si="0">SUM(C87:E87)</f>
        <v>5000</v>
      </c>
      <c r="G87" s="83" t="s">
        <v>21</v>
      </c>
      <c r="H87" s="62"/>
      <c r="I87" s="62"/>
    </row>
    <row r="88" spans="1:9" ht="60" x14ac:dyDescent="0.25">
      <c r="A88" s="304">
        <v>2</v>
      </c>
      <c r="B88" s="333" t="s">
        <v>91</v>
      </c>
      <c r="C88" s="139">
        <v>2000</v>
      </c>
      <c r="D88" s="264"/>
      <c r="E88" s="77"/>
      <c r="F88" s="174">
        <f t="shared" si="0"/>
        <v>2000</v>
      </c>
      <c r="G88" s="77" t="s">
        <v>31</v>
      </c>
      <c r="H88" s="7"/>
      <c r="I88" s="7"/>
    </row>
    <row r="89" spans="1:9" ht="75" x14ac:dyDescent="0.25">
      <c r="A89" s="303">
        <v>3</v>
      </c>
      <c r="B89" s="332" t="s">
        <v>415</v>
      </c>
      <c r="C89" s="138"/>
      <c r="D89" s="263">
        <v>3000</v>
      </c>
      <c r="E89" s="76"/>
      <c r="F89" s="173">
        <f>SUM(C89:E89)</f>
        <v>3000</v>
      </c>
      <c r="G89" s="76" t="s">
        <v>21</v>
      </c>
      <c r="H89" s="7"/>
      <c r="I89" s="7"/>
    </row>
    <row r="90" spans="1:9" ht="15.75" thickBot="1" x14ac:dyDescent="0.3">
      <c r="A90" s="308"/>
      <c r="B90" s="331"/>
      <c r="C90" s="140"/>
      <c r="D90" s="265"/>
      <c r="E90" s="85"/>
      <c r="F90" s="177"/>
      <c r="G90" s="26"/>
    </row>
    <row r="91" spans="1:9" ht="15.75" customHeight="1" x14ac:dyDescent="0.25">
      <c r="A91" s="623" t="s">
        <v>0</v>
      </c>
      <c r="B91" s="625" t="s">
        <v>1</v>
      </c>
      <c r="C91" s="627" t="s">
        <v>4</v>
      </c>
      <c r="D91" s="628"/>
      <c r="E91" s="628"/>
      <c r="F91" s="629"/>
      <c r="G91" s="636" t="s">
        <v>5</v>
      </c>
      <c r="H91" s="632" t="s">
        <v>571</v>
      </c>
      <c r="I91" s="634" t="s">
        <v>572</v>
      </c>
    </row>
    <row r="92" spans="1:9" ht="32.25" customHeight="1" thickBot="1" x14ac:dyDescent="0.3">
      <c r="A92" s="624"/>
      <c r="B92" s="626"/>
      <c r="C92" s="417" t="s">
        <v>31</v>
      </c>
      <c r="D92" s="417" t="s">
        <v>67</v>
      </c>
      <c r="E92" s="417" t="s">
        <v>335</v>
      </c>
      <c r="F92" s="437" t="s">
        <v>364</v>
      </c>
      <c r="G92" s="637"/>
      <c r="H92" s="633"/>
      <c r="I92" s="635"/>
    </row>
    <row r="93" spans="1:9" ht="45" x14ac:dyDescent="0.25">
      <c r="A93" s="310">
        <v>1</v>
      </c>
      <c r="B93" s="444" t="s">
        <v>372</v>
      </c>
      <c r="C93" s="445">
        <v>2000</v>
      </c>
      <c r="D93" s="446"/>
      <c r="E93" s="83"/>
      <c r="F93" s="192">
        <f>C93</f>
        <v>2000</v>
      </c>
      <c r="G93" s="83" t="s">
        <v>31</v>
      </c>
      <c r="H93" s="62"/>
      <c r="I93" s="62"/>
    </row>
    <row r="94" spans="1:9" ht="45" x14ac:dyDescent="0.25">
      <c r="A94" s="303">
        <v>2</v>
      </c>
      <c r="B94" s="332" t="s">
        <v>455</v>
      </c>
      <c r="C94" s="138">
        <v>8000</v>
      </c>
      <c r="D94" s="263"/>
      <c r="E94" s="76"/>
      <c r="F94" s="173">
        <f t="shared" ref="F94" si="1">C94</f>
        <v>8000</v>
      </c>
      <c r="G94" s="76" t="s">
        <v>31</v>
      </c>
      <c r="H94" s="7"/>
      <c r="I94" s="7"/>
    </row>
    <row r="95" spans="1:9" ht="30" x14ac:dyDescent="0.25">
      <c r="A95" s="303">
        <v>3</v>
      </c>
      <c r="B95" s="332" t="s">
        <v>375</v>
      </c>
      <c r="C95" s="138"/>
      <c r="D95" s="263">
        <v>5000</v>
      </c>
      <c r="E95" s="76"/>
      <c r="F95" s="173">
        <f>D95</f>
        <v>5000</v>
      </c>
      <c r="G95" s="76" t="s">
        <v>21</v>
      </c>
      <c r="H95" s="7"/>
      <c r="I95" s="7"/>
    </row>
    <row r="96" spans="1:9" ht="13.5" customHeight="1" x14ac:dyDescent="0.25">
      <c r="A96" s="308"/>
      <c r="B96" s="334"/>
      <c r="C96" s="140"/>
      <c r="D96" s="265"/>
      <c r="E96" s="85"/>
      <c r="F96" s="177"/>
      <c r="G96" s="26"/>
    </row>
    <row r="97" spans="1:9" ht="21.75" customHeight="1" thickBot="1" x14ac:dyDescent="0.3">
      <c r="A97" s="308"/>
      <c r="B97" s="334"/>
      <c r="C97" s="140"/>
      <c r="D97" s="265"/>
      <c r="E97" s="85"/>
      <c r="F97" s="177"/>
      <c r="G97" s="26"/>
    </row>
    <row r="98" spans="1:9" ht="27" customHeight="1" x14ac:dyDescent="0.25">
      <c r="A98" s="623" t="s">
        <v>0</v>
      </c>
      <c r="B98" s="625" t="s">
        <v>1</v>
      </c>
      <c r="C98" s="627" t="s">
        <v>4</v>
      </c>
      <c r="D98" s="628"/>
      <c r="E98" s="628"/>
      <c r="F98" s="629"/>
      <c r="G98" s="636" t="s">
        <v>5</v>
      </c>
      <c r="H98" s="632" t="s">
        <v>571</v>
      </c>
      <c r="I98" s="634" t="s">
        <v>572</v>
      </c>
    </row>
    <row r="99" spans="1:9" ht="15.75" customHeight="1" thickBot="1" x14ac:dyDescent="0.3">
      <c r="A99" s="624"/>
      <c r="B99" s="626"/>
      <c r="C99" s="414" t="s">
        <v>31</v>
      </c>
      <c r="D99" s="414" t="s">
        <v>67</v>
      </c>
      <c r="E99" s="415" t="s">
        <v>335</v>
      </c>
      <c r="F99" s="419" t="s">
        <v>364</v>
      </c>
      <c r="G99" s="637"/>
      <c r="H99" s="633"/>
      <c r="I99" s="635"/>
    </row>
    <row r="100" spans="1:9" ht="78.75" x14ac:dyDescent="0.25">
      <c r="A100" s="310">
        <v>1</v>
      </c>
      <c r="B100" s="447" t="s">
        <v>117</v>
      </c>
      <c r="C100" s="448"/>
      <c r="D100" s="446">
        <v>4000</v>
      </c>
      <c r="E100" s="83"/>
      <c r="F100" s="192">
        <f>SUM(D100:E100)</f>
        <v>4000</v>
      </c>
      <c r="G100" s="449" t="s">
        <v>21</v>
      </c>
      <c r="H100" s="62"/>
      <c r="I100" s="62"/>
    </row>
    <row r="101" spans="1:9" ht="78.75" x14ac:dyDescent="0.25">
      <c r="A101" s="303">
        <v>2</v>
      </c>
      <c r="B101" s="22" t="s">
        <v>130</v>
      </c>
      <c r="C101" s="123"/>
      <c r="D101" s="115">
        <v>4500</v>
      </c>
      <c r="E101" s="76"/>
      <c r="F101" s="173">
        <f>SUM(D101:E101)</f>
        <v>4500</v>
      </c>
      <c r="G101" s="9" t="s">
        <v>467</v>
      </c>
      <c r="H101" s="7"/>
      <c r="I101" s="7"/>
    </row>
    <row r="102" spans="1:9" ht="45" x14ac:dyDescent="0.25">
      <c r="A102" s="303">
        <v>3</v>
      </c>
      <c r="B102" s="332" t="s">
        <v>120</v>
      </c>
      <c r="C102" s="141"/>
      <c r="D102" s="263">
        <v>5000</v>
      </c>
      <c r="E102" s="76"/>
      <c r="F102" s="173">
        <f>SUM(D102:E102)</f>
        <v>5000</v>
      </c>
      <c r="G102" s="76" t="s">
        <v>21</v>
      </c>
      <c r="H102" s="7"/>
      <c r="I102" s="7"/>
    </row>
    <row r="103" spans="1:9" ht="45" x14ac:dyDescent="0.25">
      <c r="A103" s="303">
        <v>4</v>
      </c>
      <c r="B103" s="332" t="s">
        <v>379</v>
      </c>
      <c r="C103" s="141"/>
      <c r="D103" s="263">
        <v>6000</v>
      </c>
      <c r="E103" s="76"/>
      <c r="F103" s="173">
        <f>SUM(D103:E103)</f>
        <v>6000</v>
      </c>
      <c r="G103" s="76" t="s">
        <v>21</v>
      </c>
      <c r="H103" s="7"/>
      <c r="I103" s="7"/>
    </row>
    <row r="104" spans="1:9" ht="60" x14ac:dyDescent="0.25">
      <c r="A104" s="303">
        <v>5</v>
      </c>
      <c r="B104" s="332" t="s">
        <v>381</v>
      </c>
      <c r="C104" s="138"/>
      <c r="D104" s="263">
        <v>7000</v>
      </c>
      <c r="E104" s="76"/>
      <c r="F104" s="173">
        <f>SUM(C104:E104)</f>
        <v>7000</v>
      </c>
      <c r="G104" s="76" t="s">
        <v>21</v>
      </c>
      <c r="H104" s="7"/>
      <c r="I104" s="7"/>
    </row>
    <row r="105" spans="1:9" ht="47.25" x14ac:dyDescent="0.25">
      <c r="A105" s="303">
        <v>6</v>
      </c>
      <c r="B105" s="22" t="s">
        <v>134</v>
      </c>
      <c r="C105" s="123"/>
      <c r="D105" s="115">
        <v>3408</v>
      </c>
      <c r="E105" s="76"/>
      <c r="F105" s="173">
        <f>SUM(D105:E105)</f>
        <v>3408</v>
      </c>
      <c r="G105" s="9" t="s">
        <v>21</v>
      </c>
      <c r="H105" s="7"/>
      <c r="I105" s="7"/>
    </row>
    <row r="106" spans="1:9" ht="18.75" customHeight="1" x14ac:dyDescent="0.25">
      <c r="A106" s="305"/>
      <c r="B106" s="111"/>
      <c r="C106" s="129"/>
      <c r="D106" s="266"/>
      <c r="E106" s="110"/>
      <c r="F106" s="187"/>
      <c r="G106" s="404"/>
    </row>
    <row r="107" spans="1:9" ht="24.75" customHeight="1" thickBot="1" x14ac:dyDescent="0.3">
      <c r="A107" s="301"/>
      <c r="B107" s="331"/>
      <c r="C107" s="137"/>
      <c r="D107" s="137"/>
      <c r="E107" s="26"/>
      <c r="F107" s="176"/>
      <c r="G107" s="26"/>
    </row>
    <row r="108" spans="1:9" ht="15.75" customHeight="1" x14ac:dyDescent="0.25">
      <c r="A108" s="623" t="s">
        <v>0</v>
      </c>
      <c r="B108" s="625" t="s">
        <v>1</v>
      </c>
      <c r="C108" s="627" t="s">
        <v>4</v>
      </c>
      <c r="D108" s="628"/>
      <c r="E108" s="628"/>
      <c r="F108" s="629"/>
      <c r="G108" s="636" t="s">
        <v>5</v>
      </c>
      <c r="H108" s="632" t="s">
        <v>571</v>
      </c>
      <c r="I108" s="634" t="s">
        <v>572</v>
      </c>
    </row>
    <row r="109" spans="1:9" ht="31.5" customHeight="1" thickBot="1" x14ac:dyDescent="0.3">
      <c r="A109" s="624"/>
      <c r="B109" s="626"/>
      <c r="C109" s="414" t="s">
        <v>31</v>
      </c>
      <c r="D109" s="414" t="s">
        <v>67</v>
      </c>
      <c r="E109" s="415" t="s">
        <v>335</v>
      </c>
      <c r="F109" s="451" t="s">
        <v>363</v>
      </c>
      <c r="G109" s="637"/>
      <c r="H109" s="633"/>
      <c r="I109" s="635"/>
    </row>
    <row r="110" spans="1:9" ht="45" x14ac:dyDescent="0.25">
      <c r="A110" s="310">
        <v>7</v>
      </c>
      <c r="B110" s="444" t="s">
        <v>124</v>
      </c>
      <c r="C110" s="445"/>
      <c r="D110" s="446">
        <v>4000</v>
      </c>
      <c r="E110" s="83"/>
      <c r="F110" s="192">
        <f>SUM(D110:E110)</f>
        <v>4000</v>
      </c>
      <c r="G110" s="450" t="s">
        <v>21</v>
      </c>
      <c r="H110" s="62"/>
      <c r="I110" s="62"/>
    </row>
    <row r="111" spans="1:9" ht="135.75" customHeight="1" x14ac:dyDescent="0.25">
      <c r="A111" s="303">
        <v>8</v>
      </c>
      <c r="B111" s="332" t="s">
        <v>456</v>
      </c>
      <c r="C111" s="138"/>
      <c r="D111" s="138"/>
      <c r="E111" s="82">
        <v>10000</v>
      </c>
      <c r="F111" s="173">
        <f>SUM(C111:E111)</f>
        <v>10000</v>
      </c>
      <c r="G111" s="64" t="s">
        <v>499</v>
      </c>
      <c r="H111" s="7"/>
      <c r="I111" s="7"/>
    </row>
    <row r="112" spans="1:9" ht="105" x14ac:dyDescent="0.25">
      <c r="A112" s="34">
        <v>9</v>
      </c>
      <c r="B112" s="17" t="s">
        <v>387</v>
      </c>
      <c r="C112" s="143">
        <v>3500</v>
      </c>
      <c r="D112" s="143">
        <v>3500</v>
      </c>
      <c r="E112" s="82">
        <v>3000</v>
      </c>
      <c r="F112" s="173">
        <f>SUM(C112:E112)</f>
        <v>10000</v>
      </c>
      <c r="G112" s="64" t="s">
        <v>474</v>
      </c>
      <c r="H112" s="7"/>
      <c r="I112" s="7"/>
    </row>
    <row r="113" spans="1:9" ht="120" x14ac:dyDescent="0.25">
      <c r="A113" s="303">
        <v>10</v>
      </c>
      <c r="B113" s="332" t="s">
        <v>386</v>
      </c>
      <c r="C113" s="138"/>
      <c r="D113" s="263">
        <v>10000</v>
      </c>
      <c r="E113" s="76"/>
      <c r="F113" s="173">
        <f>SUM(C113:E113)</f>
        <v>10000</v>
      </c>
      <c r="G113" s="76" t="s">
        <v>21</v>
      </c>
      <c r="H113" s="7"/>
      <c r="I113" s="7"/>
    </row>
    <row r="114" spans="1:9" x14ac:dyDescent="0.25">
      <c r="A114" s="301"/>
      <c r="B114" s="330"/>
      <c r="C114" s="116"/>
      <c r="D114" s="116"/>
      <c r="F114" s="166"/>
    </row>
    <row r="115" spans="1:9" ht="18" customHeight="1" thickBot="1" x14ac:dyDescent="0.4">
      <c r="A115" s="301"/>
      <c r="B115" s="331"/>
      <c r="C115" s="364"/>
      <c r="D115" s="116"/>
      <c r="F115" s="166"/>
    </row>
    <row r="116" spans="1:9" ht="13.5" customHeight="1" x14ac:dyDescent="0.25">
      <c r="A116" s="623" t="s">
        <v>0</v>
      </c>
      <c r="B116" s="625" t="s">
        <v>1</v>
      </c>
      <c r="C116" s="627" t="s">
        <v>4</v>
      </c>
      <c r="D116" s="628"/>
      <c r="E116" s="628"/>
      <c r="F116" s="629"/>
      <c r="G116" s="636" t="s">
        <v>5</v>
      </c>
      <c r="H116" s="632" t="s">
        <v>571</v>
      </c>
      <c r="I116" s="634" t="s">
        <v>572</v>
      </c>
    </row>
    <row r="117" spans="1:9" ht="40.5" customHeight="1" thickBot="1" x14ac:dyDescent="0.3">
      <c r="A117" s="624"/>
      <c r="B117" s="626"/>
      <c r="C117" s="414" t="s">
        <v>31</v>
      </c>
      <c r="D117" s="414" t="s">
        <v>67</v>
      </c>
      <c r="E117" s="415" t="s">
        <v>335</v>
      </c>
      <c r="F117" s="416" t="s">
        <v>363</v>
      </c>
      <c r="G117" s="637"/>
      <c r="H117" s="633"/>
      <c r="I117" s="635"/>
    </row>
    <row r="118" spans="1:9" ht="45" x14ac:dyDescent="0.25">
      <c r="A118" s="310">
        <v>1</v>
      </c>
      <c r="B118" s="14" t="s">
        <v>553</v>
      </c>
      <c r="C118" s="116"/>
      <c r="D118" s="274">
        <v>100000</v>
      </c>
      <c r="E118" s="62"/>
      <c r="F118" s="192">
        <f>SUM(C118:E118)</f>
        <v>100000</v>
      </c>
      <c r="G118" s="37" t="s">
        <v>21</v>
      </c>
      <c r="H118" s="62"/>
      <c r="I118" s="62"/>
    </row>
    <row r="119" spans="1:9" ht="45" x14ac:dyDescent="0.25">
      <c r="A119" s="303">
        <v>2</v>
      </c>
      <c r="B119" s="13" t="s">
        <v>136</v>
      </c>
      <c r="C119" s="123"/>
      <c r="D119" s="115">
        <v>20000</v>
      </c>
      <c r="E119" s="7"/>
      <c r="F119" s="173">
        <f t="shared" ref="F119:F120" si="2">SUM(C119:E119)</f>
        <v>20000</v>
      </c>
      <c r="G119" s="58" t="s">
        <v>21</v>
      </c>
      <c r="H119" s="7"/>
      <c r="I119" s="7"/>
    </row>
    <row r="120" spans="1:9" ht="30" x14ac:dyDescent="0.25">
      <c r="A120" s="303">
        <v>3</v>
      </c>
      <c r="B120" s="61" t="s">
        <v>138</v>
      </c>
      <c r="C120" s="145">
        <v>106000</v>
      </c>
      <c r="D120" s="267">
        <v>84000</v>
      </c>
      <c r="E120" s="54"/>
      <c r="F120" s="174">
        <f t="shared" si="2"/>
        <v>190000</v>
      </c>
      <c r="G120" s="38" t="s">
        <v>490</v>
      </c>
      <c r="H120" s="7"/>
      <c r="I120" s="7"/>
    </row>
    <row r="121" spans="1:9" ht="45" x14ac:dyDescent="0.25">
      <c r="A121" s="303">
        <v>4</v>
      </c>
      <c r="B121" s="13" t="s">
        <v>552</v>
      </c>
      <c r="C121" s="115">
        <v>5000</v>
      </c>
      <c r="D121" s="123"/>
      <c r="E121" s="7"/>
      <c r="F121" s="173">
        <f>SUM(C121:E121)</f>
        <v>5000</v>
      </c>
      <c r="G121" s="58" t="s">
        <v>31</v>
      </c>
      <c r="H121" s="7"/>
      <c r="I121" s="7"/>
    </row>
    <row r="122" spans="1:9" ht="30" x14ac:dyDescent="0.25">
      <c r="A122" s="303">
        <v>5</v>
      </c>
      <c r="B122" s="13" t="s">
        <v>532</v>
      </c>
      <c r="C122" s="115">
        <v>6000</v>
      </c>
      <c r="D122" s="135"/>
      <c r="E122" s="7"/>
      <c r="F122" s="173">
        <f>SUM(C122:E122)</f>
        <v>6000</v>
      </c>
      <c r="G122" s="58" t="s">
        <v>31</v>
      </c>
      <c r="H122" s="7"/>
      <c r="I122" s="7"/>
    </row>
    <row r="123" spans="1:9" ht="60" x14ac:dyDescent="0.25">
      <c r="A123" s="303">
        <v>6</v>
      </c>
      <c r="B123" s="13" t="s">
        <v>536</v>
      </c>
      <c r="C123" s="146">
        <v>10000</v>
      </c>
      <c r="D123" s="123"/>
      <c r="E123" s="30" t="s">
        <v>153</v>
      </c>
      <c r="F123" s="144"/>
      <c r="G123" s="58" t="s">
        <v>154</v>
      </c>
      <c r="H123" s="7"/>
      <c r="I123" s="7"/>
    </row>
    <row r="124" spans="1:9" ht="30" x14ac:dyDescent="0.25">
      <c r="A124" s="303">
        <v>7</v>
      </c>
      <c r="B124" s="13" t="s">
        <v>149</v>
      </c>
      <c r="C124" s="115">
        <v>5000</v>
      </c>
      <c r="D124" s="123"/>
      <c r="E124" s="7"/>
      <c r="F124" s="173">
        <f>SUM(C124:E124)</f>
        <v>5000</v>
      </c>
      <c r="G124" s="58" t="s">
        <v>31</v>
      </c>
      <c r="H124" s="7"/>
      <c r="I124" s="7"/>
    </row>
    <row r="125" spans="1:9" ht="77.25" customHeight="1" x14ac:dyDescent="0.25">
      <c r="A125" s="303">
        <v>8</v>
      </c>
      <c r="B125" s="22" t="s">
        <v>150</v>
      </c>
      <c r="C125" s="147"/>
      <c r="D125" s="268">
        <v>25000</v>
      </c>
      <c r="E125" s="62"/>
      <c r="F125" s="190">
        <f>SUM(C125:E125)</f>
        <v>25000</v>
      </c>
      <c r="G125" s="37" t="s">
        <v>21</v>
      </c>
      <c r="H125" s="7"/>
      <c r="I125" s="7"/>
    </row>
    <row r="126" spans="1:9" ht="15.75" thickBot="1" x14ac:dyDescent="0.3">
      <c r="A126" s="306"/>
      <c r="B126" s="24"/>
      <c r="C126" s="148"/>
      <c r="D126" s="129"/>
      <c r="E126" s="6"/>
      <c r="F126" s="177"/>
      <c r="G126" s="405"/>
    </row>
    <row r="127" spans="1:9" ht="15.75" customHeight="1" x14ac:dyDescent="0.25">
      <c r="A127" s="623" t="s">
        <v>0</v>
      </c>
      <c r="B127" s="625" t="s">
        <v>1</v>
      </c>
      <c r="C127" s="627" t="s">
        <v>4</v>
      </c>
      <c r="D127" s="628"/>
      <c r="E127" s="628"/>
      <c r="F127" s="629"/>
      <c r="G127" s="636" t="s">
        <v>5</v>
      </c>
      <c r="H127" s="632" t="s">
        <v>571</v>
      </c>
      <c r="I127" s="634" t="s">
        <v>572</v>
      </c>
    </row>
    <row r="128" spans="1:9" ht="36" customHeight="1" thickBot="1" x14ac:dyDescent="0.3">
      <c r="A128" s="624"/>
      <c r="B128" s="626"/>
      <c r="C128" s="414" t="s">
        <v>31</v>
      </c>
      <c r="D128" s="414" t="s">
        <v>67</v>
      </c>
      <c r="E128" s="429" t="s">
        <v>335</v>
      </c>
      <c r="F128" s="416" t="s">
        <v>363</v>
      </c>
      <c r="G128" s="637"/>
      <c r="H128" s="633"/>
      <c r="I128" s="635"/>
    </row>
    <row r="129" spans="1:9" ht="47.25" x14ac:dyDescent="0.25">
      <c r="A129" s="452">
        <v>9</v>
      </c>
      <c r="B129" s="421" t="s">
        <v>542</v>
      </c>
      <c r="C129" s="147"/>
      <c r="D129" s="268"/>
      <c r="E129" s="62"/>
      <c r="F129" s="190"/>
      <c r="G129" s="37" t="s">
        <v>156</v>
      </c>
      <c r="H129" s="62"/>
      <c r="I129" s="62"/>
    </row>
    <row r="130" spans="1:9" ht="31.5" x14ac:dyDescent="0.25">
      <c r="A130" s="309">
        <v>10</v>
      </c>
      <c r="B130" s="22" t="s">
        <v>539</v>
      </c>
      <c r="C130" s="346">
        <v>10000</v>
      </c>
      <c r="D130" s="268">
        <v>20000</v>
      </c>
      <c r="E130" s="62"/>
      <c r="F130" s="190">
        <v>30000</v>
      </c>
      <c r="G130" s="37" t="s">
        <v>540</v>
      </c>
      <c r="H130" s="7"/>
      <c r="I130" s="7"/>
    </row>
    <row r="131" spans="1:9" ht="63" x14ac:dyDescent="0.25">
      <c r="A131" s="309">
        <v>11</v>
      </c>
      <c r="B131" s="365" t="s">
        <v>548</v>
      </c>
      <c r="C131" s="346">
        <v>15000</v>
      </c>
      <c r="D131" s="268">
        <v>20000</v>
      </c>
      <c r="E131" s="62"/>
      <c r="F131" s="190">
        <v>35000</v>
      </c>
      <c r="G131" s="37" t="s">
        <v>540</v>
      </c>
      <c r="H131" s="7"/>
      <c r="I131" s="7"/>
    </row>
    <row r="133" spans="1:9" ht="19.5" thickBot="1" x14ac:dyDescent="0.35">
      <c r="A133" s="301"/>
      <c r="B133" s="314"/>
      <c r="C133" s="367"/>
      <c r="D133" s="116"/>
      <c r="F133" s="166"/>
    </row>
    <row r="134" spans="1:9" ht="15.75" customHeight="1" x14ac:dyDescent="0.25">
      <c r="A134" s="623" t="s">
        <v>0</v>
      </c>
      <c r="B134" s="625" t="s">
        <v>1</v>
      </c>
      <c r="C134" s="627" t="s">
        <v>4</v>
      </c>
      <c r="D134" s="628"/>
      <c r="E134" s="628"/>
      <c r="F134" s="629"/>
      <c r="G134" s="636" t="s">
        <v>5</v>
      </c>
      <c r="H134" s="632" t="s">
        <v>571</v>
      </c>
      <c r="I134" s="634" t="s">
        <v>572</v>
      </c>
    </row>
    <row r="135" spans="1:9" ht="35.25" customHeight="1" thickBot="1" x14ac:dyDescent="0.3">
      <c r="A135" s="624"/>
      <c r="B135" s="626"/>
      <c r="C135" s="414" t="s">
        <v>31</v>
      </c>
      <c r="D135" s="414" t="s">
        <v>67</v>
      </c>
      <c r="E135" s="415" t="s">
        <v>335</v>
      </c>
      <c r="F135" s="416" t="s">
        <v>363</v>
      </c>
      <c r="G135" s="637"/>
      <c r="H135" s="633"/>
      <c r="I135" s="635"/>
    </row>
    <row r="136" spans="1:9" ht="47.25" x14ac:dyDescent="0.25">
      <c r="A136" s="310">
        <v>76</v>
      </c>
      <c r="B136" s="421" t="s">
        <v>475</v>
      </c>
      <c r="C136" s="147"/>
      <c r="D136" s="453">
        <v>400000</v>
      </c>
      <c r="E136" s="62"/>
      <c r="F136" s="192">
        <f>SUM(D136:E136)</f>
        <v>400000</v>
      </c>
      <c r="G136" s="422" t="s">
        <v>21</v>
      </c>
      <c r="H136" s="62"/>
      <c r="I136" s="62"/>
    </row>
    <row r="137" spans="1:9" ht="47.25" x14ac:dyDescent="0.25">
      <c r="A137" s="303">
        <v>77</v>
      </c>
      <c r="B137" s="22" t="s">
        <v>533</v>
      </c>
      <c r="C137" s="123"/>
      <c r="D137" s="149"/>
      <c r="E137" s="179">
        <v>4000000</v>
      </c>
      <c r="F137" s="173">
        <v>4000000</v>
      </c>
      <c r="G137" s="9" t="s">
        <v>156</v>
      </c>
      <c r="H137" s="7"/>
      <c r="I137" s="7"/>
    </row>
    <row r="138" spans="1:9" ht="63" x14ac:dyDescent="0.25">
      <c r="A138" s="303">
        <v>78</v>
      </c>
      <c r="B138" s="22" t="s">
        <v>162</v>
      </c>
      <c r="C138" s="123"/>
      <c r="D138" s="149">
        <v>2500000</v>
      </c>
      <c r="E138" s="7"/>
      <c r="F138" s="173">
        <f>SUM(C138:E138)</f>
        <v>2500000</v>
      </c>
      <c r="G138" s="9" t="s">
        <v>67</v>
      </c>
      <c r="H138" s="7"/>
      <c r="I138" s="7"/>
    </row>
    <row r="139" spans="1:9" ht="78.75" x14ac:dyDescent="0.25">
      <c r="A139" s="303">
        <v>79</v>
      </c>
      <c r="B139" s="22" t="s">
        <v>165</v>
      </c>
      <c r="C139" s="123"/>
      <c r="D139" s="149">
        <v>6862179.4400000004</v>
      </c>
      <c r="E139" s="7"/>
      <c r="F139" s="173">
        <f>SUM(C139:E139)</f>
        <v>6862179.4400000004</v>
      </c>
      <c r="G139" s="9" t="s">
        <v>67</v>
      </c>
      <c r="H139" s="7"/>
      <c r="I139" s="7"/>
    </row>
    <row r="140" spans="1:9" ht="31.5" x14ac:dyDescent="0.25">
      <c r="A140" s="303">
        <v>80</v>
      </c>
      <c r="B140" s="22" t="s">
        <v>168</v>
      </c>
      <c r="C140" s="285">
        <v>100000</v>
      </c>
      <c r="D140" s="130">
        <v>100000</v>
      </c>
      <c r="E140" s="76"/>
      <c r="F140" s="173">
        <f>SUM(C140:E140)</f>
        <v>200000</v>
      </c>
      <c r="G140" s="22" t="s">
        <v>490</v>
      </c>
      <c r="H140" s="7"/>
      <c r="I140" s="7"/>
    </row>
    <row r="141" spans="1:9" ht="47.25" x14ac:dyDescent="0.25">
      <c r="A141" s="303">
        <v>81</v>
      </c>
      <c r="B141" s="22" t="s">
        <v>172</v>
      </c>
      <c r="C141" s="149">
        <v>150000</v>
      </c>
      <c r="D141" s="130"/>
      <c r="E141" s="76"/>
      <c r="F141" s="173">
        <f>SUM(C141:E141)</f>
        <v>150000</v>
      </c>
      <c r="G141" s="9" t="s">
        <v>31</v>
      </c>
      <c r="H141" s="7"/>
      <c r="I141" s="7"/>
    </row>
    <row r="142" spans="1:9" ht="16.5" thickBot="1" x14ac:dyDescent="0.3">
      <c r="A142" s="305"/>
      <c r="B142" s="111"/>
      <c r="C142" s="134"/>
      <c r="D142" s="164"/>
      <c r="E142" s="85"/>
      <c r="F142" s="177"/>
      <c r="G142" s="111"/>
    </row>
    <row r="143" spans="1:9" ht="15.75" customHeight="1" x14ac:dyDescent="0.25">
      <c r="A143" s="623" t="s">
        <v>0</v>
      </c>
      <c r="B143" s="625" t="s">
        <v>1</v>
      </c>
      <c r="C143" s="627" t="s">
        <v>4</v>
      </c>
      <c r="D143" s="628"/>
      <c r="E143" s="628"/>
      <c r="F143" s="629"/>
      <c r="G143" s="636" t="s">
        <v>5</v>
      </c>
      <c r="H143" s="632" t="s">
        <v>571</v>
      </c>
      <c r="I143" s="634" t="s">
        <v>572</v>
      </c>
    </row>
    <row r="144" spans="1:9" ht="35.25" customHeight="1" thickBot="1" x14ac:dyDescent="0.3">
      <c r="A144" s="624"/>
      <c r="B144" s="626"/>
      <c r="C144" s="414" t="s">
        <v>31</v>
      </c>
      <c r="D144" s="414" t="s">
        <v>67</v>
      </c>
      <c r="E144" s="415" t="s">
        <v>335</v>
      </c>
      <c r="F144" s="419" t="s">
        <v>363</v>
      </c>
      <c r="G144" s="637"/>
      <c r="H144" s="633"/>
      <c r="I144" s="635"/>
    </row>
    <row r="145" spans="1:9" ht="63" x14ac:dyDescent="0.25">
      <c r="A145" s="310">
        <v>82</v>
      </c>
      <c r="B145" s="421" t="s">
        <v>534</v>
      </c>
      <c r="C145" s="131"/>
      <c r="D145" s="453">
        <v>666524.54</v>
      </c>
      <c r="E145" s="83"/>
      <c r="F145" s="454">
        <f>SUM(C145:E145)</f>
        <v>666524.54</v>
      </c>
      <c r="G145" s="422" t="s">
        <v>457</v>
      </c>
      <c r="H145" s="62"/>
      <c r="I145" s="62"/>
    </row>
    <row r="146" spans="1:9" ht="31.5" x14ac:dyDescent="0.25">
      <c r="A146" s="303">
        <v>83</v>
      </c>
      <c r="B146" s="22" t="s">
        <v>170</v>
      </c>
      <c r="C146" s="286">
        <v>100000</v>
      </c>
      <c r="D146" s="130"/>
      <c r="E146" s="76"/>
      <c r="F146" s="173">
        <f>SUM(C146:E146)</f>
        <v>100000</v>
      </c>
      <c r="G146" s="9" t="s">
        <v>31</v>
      </c>
      <c r="H146" s="7"/>
      <c r="I146" s="7"/>
    </row>
    <row r="147" spans="1:9" x14ac:dyDescent="0.25">
      <c r="A147" s="301"/>
      <c r="B147" s="330"/>
      <c r="C147" s="116"/>
      <c r="D147" s="116"/>
      <c r="F147" s="166"/>
    </row>
    <row r="148" spans="1:9" x14ac:dyDescent="0.25">
      <c r="A148" s="301"/>
      <c r="B148" s="330"/>
      <c r="C148" s="116"/>
      <c r="D148" s="116"/>
      <c r="F148" s="166"/>
    </row>
    <row r="149" spans="1:9" x14ac:dyDescent="0.25">
      <c r="A149" s="301"/>
      <c r="B149" s="330"/>
      <c r="C149" s="116"/>
      <c r="D149" s="116"/>
      <c r="F149" s="166"/>
    </row>
    <row r="150" spans="1:9" ht="20.25" x14ac:dyDescent="0.3">
      <c r="A150" s="301"/>
      <c r="B150" s="368" t="s">
        <v>560</v>
      </c>
      <c r="C150" s="366"/>
      <c r="D150" s="116"/>
      <c r="F150" s="166"/>
    </row>
    <row r="151" spans="1:9" ht="21.75" thickBot="1" x14ac:dyDescent="0.4">
      <c r="A151" s="301"/>
      <c r="B151" s="363" t="s">
        <v>561</v>
      </c>
      <c r="C151" s="366"/>
      <c r="D151" s="116"/>
      <c r="F151" s="166"/>
    </row>
    <row r="152" spans="1:9" ht="15.75" customHeight="1" x14ac:dyDescent="0.25">
      <c r="A152" s="623" t="s">
        <v>0</v>
      </c>
      <c r="B152" s="625" t="s">
        <v>1</v>
      </c>
      <c r="C152" s="627" t="s">
        <v>4</v>
      </c>
      <c r="D152" s="628"/>
      <c r="E152" s="628"/>
      <c r="F152" s="629"/>
      <c r="G152" s="636" t="s">
        <v>5</v>
      </c>
      <c r="H152" s="632" t="s">
        <v>571</v>
      </c>
      <c r="I152" s="634" t="s">
        <v>572</v>
      </c>
    </row>
    <row r="153" spans="1:9" ht="30.75" customHeight="1" thickBot="1" x14ac:dyDescent="0.3">
      <c r="A153" s="624"/>
      <c r="B153" s="626"/>
      <c r="C153" s="414" t="s">
        <v>31</v>
      </c>
      <c r="D153" s="414" t="s">
        <v>67</v>
      </c>
      <c r="E153" s="415" t="s">
        <v>335</v>
      </c>
      <c r="F153" s="416" t="s">
        <v>363</v>
      </c>
      <c r="G153" s="637"/>
      <c r="H153" s="633"/>
      <c r="I153" s="635"/>
    </row>
    <row r="154" spans="1:9" ht="30" x14ac:dyDescent="0.25">
      <c r="A154" s="310">
        <v>1</v>
      </c>
      <c r="B154" s="14" t="s">
        <v>180</v>
      </c>
      <c r="C154" s="147"/>
      <c r="D154" s="432">
        <v>50000</v>
      </c>
      <c r="E154" s="83"/>
      <c r="F154" s="192">
        <f>SUM(C154:E154)</f>
        <v>50000</v>
      </c>
      <c r="G154" s="37" t="s">
        <v>21</v>
      </c>
      <c r="H154" s="62"/>
      <c r="I154" s="62"/>
    </row>
    <row r="155" spans="1:9" ht="30" x14ac:dyDescent="0.25">
      <c r="A155" s="303">
        <v>2</v>
      </c>
      <c r="B155" s="13" t="s">
        <v>422</v>
      </c>
      <c r="C155" s="123"/>
      <c r="D155" s="236">
        <v>12000</v>
      </c>
      <c r="E155" s="30"/>
      <c r="F155" s="144">
        <f>D155</f>
        <v>12000</v>
      </c>
      <c r="G155" s="58" t="s">
        <v>21</v>
      </c>
      <c r="H155" s="7"/>
      <c r="I155" s="7"/>
    </row>
    <row r="156" spans="1:9" ht="75" x14ac:dyDescent="0.25">
      <c r="A156" s="303">
        <v>3</v>
      </c>
      <c r="B156" s="336" t="s">
        <v>424</v>
      </c>
      <c r="C156" s="150"/>
      <c r="D156" s="270">
        <v>48000</v>
      </c>
      <c r="E156" s="76"/>
      <c r="F156" s="173">
        <f>D156</f>
        <v>48000</v>
      </c>
      <c r="G156" s="76" t="s">
        <v>21</v>
      </c>
      <c r="H156" s="7"/>
      <c r="I156" s="7"/>
    </row>
    <row r="157" spans="1:9" ht="60" x14ac:dyDescent="0.25">
      <c r="A157" s="303">
        <v>4</v>
      </c>
      <c r="B157" s="336" t="s">
        <v>428</v>
      </c>
      <c r="C157" s="138"/>
      <c r="D157" s="271">
        <v>10000</v>
      </c>
      <c r="E157" s="76"/>
      <c r="F157" s="173">
        <f>D157</f>
        <v>10000</v>
      </c>
      <c r="G157" s="76" t="s">
        <v>21</v>
      </c>
      <c r="H157" s="7"/>
      <c r="I157" s="7"/>
    </row>
    <row r="158" spans="1:9" ht="75" x14ac:dyDescent="0.25">
      <c r="A158" s="303">
        <v>5</v>
      </c>
      <c r="B158" s="336" t="s">
        <v>433</v>
      </c>
      <c r="C158" s="138"/>
      <c r="D158" s="271">
        <v>45000</v>
      </c>
      <c r="E158" s="76"/>
      <c r="F158" s="173">
        <f>SUM(C158:E158)</f>
        <v>45000</v>
      </c>
      <c r="G158" s="76" t="s">
        <v>21</v>
      </c>
      <c r="H158" s="7"/>
      <c r="I158" s="7"/>
    </row>
    <row r="159" spans="1:9" ht="21" customHeight="1" x14ac:dyDescent="0.25">
      <c r="A159" s="305"/>
      <c r="B159" s="337"/>
      <c r="C159" s="140"/>
      <c r="D159" s="272"/>
      <c r="E159" s="85"/>
      <c r="F159" s="177"/>
      <c r="G159" s="85"/>
    </row>
    <row r="160" spans="1:9" x14ac:dyDescent="0.25">
      <c r="A160" s="301"/>
      <c r="B160" s="314" t="s">
        <v>322</v>
      </c>
      <c r="C160" s="116"/>
      <c r="D160" s="116"/>
      <c r="F160" s="166"/>
    </row>
    <row r="161" spans="1:9" ht="15.75" thickBot="1" x14ac:dyDescent="0.3">
      <c r="A161" s="301"/>
      <c r="B161" s="314" t="s">
        <v>202</v>
      </c>
      <c r="C161" s="116"/>
      <c r="D161" s="116"/>
      <c r="F161" s="166"/>
    </row>
    <row r="162" spans="1:9" ht="15.75" customHeight="1" x14ac:dyDescent="0.25">
      <c r="A162" s="623" t="s">
        <v>0</v>
      </c>
      <c r="B162" s="625" t="s">
        <v>1</v>
      </c>
      <c r="C162" s="627" t="s">
        <v>4</v>
      </c>
      <c r="D162" s="628"/>
      <c r="E162" s="628"/>
      <c r="F162" s="629"/>
      <c r="G162" s="636" t="s">
        <v>5</v>
      </c>
      <c r="H162" s="632" t="s">
        <v>571</v>
      </c>
      <c r="I162" s="634" t="s">
        <v>572</v>
      </c>
    </row>
    <row r="163" spans="1:9" ht="30.75" customHeight="1" thickBot="1" x14ac:dyDescent="0.3">
      <c r="A163" s="624"/>
      <c r="B163" s="626"/>
      <c r="C163" s="414" t="s">
        <v>31</v>
      </c>
      <c r="D163" s="414" t="s">
        <v>67</v>
      </c>
      <c r="E163" s="414" t="s">
        <v>335</v>
      </c>
      <c r="F163" s="416" t="s">
        <v>363</v>
      </c>
      <c r="G163" s="637"/>
      <c r="H163" s="633"/>
      <c r="I163" s="635"/>
    </row>
    <row r="164" spans="1:9" ht="45" customHeight="1" x14ac:dyDescent="0.25">
      <c r="A164" s="310">
        <v>89</v>
      </c>
      <c r="B164" s="14" t="s">
        <v>186</v>
      </c>
      <c r="C164" s="147"/>
      <c r="D164" s="268">
        <v>7860</v>
      </c>
      <c r="E164" s="83"/>
      <c r="F164" s="192">
        <f t="shared" ref="F164:F169" si="3">SUM(C164:E164)</f>
        <v>7860</v>
      </c>
      <c r="G164" s="37" t="s">
        <v>21</v>
      </c>
      <c r="H164" s="62"/>
      <c r="I164" s="62"/>
    </row>
    <row r="165" spans="1:9" ht="60" x14ac:dyDescent="0.25">
      <c r="A165" s="303">
        <v>90</v>
      </c>
      <c r="B165" s="13" t="s">
        <v>187</v>
      </c>
      <c r="C165" s="123"/>
      <c r="D165" s="115">
        <v>16000</v>
      </c>
      <c r="E165" s="76"/>
      <c r="F165" s="173">
        <f t="shared" si="3"/>
        <v>16000</v>
      </c>
      <c r="G165" s="58" t="s">
        <v>21</v>
      </c>
      <c r="H165" s="7"/>
      <c r="I165" s="7"/>
    </row>
    <row r="166" spans="1:9" ht="30" x14ac:dyDescent="0.25">
      <c r="A166" s="303">
        <v>91</v>
      </c>
      <c r="B166" s="13" t="s">
        <v>188</v>
      </c>
      <c r="C166" s="115">
        <v>4000</v>
      </c>
      <c r="D166" s="123"/>
      <c r="E166" s="76"/>
      <c r="F166" s="173">
        <f t="shared" si="3"/>
        <v>4000</v>
      </c>
      <c r="G166" s="58" t="s">
        <v>31</v>
      </c>
      <c r="H166" s="7"/>
      <c r="I166" s="7"/>
    </row>
    <row r="167" spans="1:9" ht="105" x14ac:dyDescent="0.25">
      <c r="A167" s="303">
        <v>92</v>
      </c>
      <c r="B167" s="13" t="s">
        <v>189</v>
      </c>
      <c r="C167" s="123"/>
      <c r="D167" s="115">
        <v>5000</v>
      </c>
      <c r="E167" s="76"/>
      <c r="F167" s="173">
        <f t="shared" si="3"/>
        <v>5000</v>
      </c>
      <c r="G167" s="58" t="s">
        <v>21</v>
      </c>
      <c r="H167" s="7"/>
      <c r="I167" s="7"/>
    </row>
    <row r="168" spans="1:9" x14ac:dyDescent="0.25">
      <c r="A168" s="303">
        <v>93</v>
      </c>
      <c r="B168" s="13" t="s">
        <v>190</v>
      </c>
      <c r="C168" s="123"/>
      <c r="D168" s="115">
        <v>25000</v>
      </c>
      <c r="E168" s="76"/>
      <c r="F168" s="174">
        <f t="shared" si="3"/>
        <v>25000</v>
      </c>
      <c r="G168" s="38" t="s">
        <v>21</v>
      </c>
      <c r="H168" s="7"/>
      <c r="I168" s="7"/>
    </row>
    <row r="169" spans="1:9" ht="30" x14ac:dyDescent="0.25">
      <c r="A169" s="303">
        <v>94</v>
      </c>
      <c r="B169" s="13" t="s">
        <v>192</v>
      </c>
      <c r="C169" s="123"/>
      <c r="D169" s="273">
        <v>100000</v>
      </c>
      <c r="E169" s="76"/>
      <c r="F169" s="173">
        <f t="shared" si="3"/>
        <v>100000</v>
      </c>
      <c r="G169" s="58" t="s">
        <v>21</v>
      </c>
      <c r="H169" s="7"/>
      <c r="I169" s="7"/>
    </row>
    <row r="170" spans="1:9" x14ac:dyDescent="0.25">
      <c r="A170" s="305"/>
      <c r="B170" s="24"/>
      <c r="C170" s="129"/>
      <c r="D170" s="148"/>
      <c r="E170" s="6"/>
      <c r="F170" s="183"/>
      <c r="G170" s="405"/>
    </row>
    <row r="171" spans="1:9" x14ac:dyDescent="0.25">
      <c r="A171" s="305"/>
      <c r="B171" s="314" t="s">
        <v>322</v>
      </c>
      <c r="C171" s="129"/>
      <c r="D171" s="148"/>
      <c r="E171" s="6"/>
      <c r="F171" s="183"/>
      <c r="G171" s="405"/>
    </row>
    <row r="172" spans="1:9" ht="15.75" thickBot="1" x14ac:dyDescent="0.3">
      <c r="A172" s="305"/>
      <c r="B172" s="314" t="s">
        <v>202</v>
      </c>
      <c r="C172" s="151"/>
      <c r="D172" s="148"/>
      <c r="E172" s="6"/>
      <c r="F172" s="183"/>
      <c r="G172" s="405"/>
    </row>
    <row r="173" spans="1:9" ht="15.75" customHeight="1" x14ac:dyDescent="0.25">
      <c r="A173" s="623" t="s">
        <v>0</v>
      </c>
      <c r="B173" s="625" t="s">
        <v>1</v>
      </c>
      <c r="C173" s="627" t="s">
        <v>4</v>
      </c>
      <c r="D173" s="628"/>
      <c r="E173" s="629"/>
      <c r="F173" s="455"/>
      <c r="G173" s="636" t="s">
        <v>5</v>
      </c>
      <c r="H173" s="632" t="s">
        <v>571</v>
      </c>
      <c r="I173" s="634" t="s">
        <v>572</v>
      </c>
    </row>
    <row r="174" spans="1:9" ht="33.75" customHeight="1" thickBot="1" x14ac:dyDescent="0.3">
      <c r="A174" s="624"/>
      <c r="B174" s="626"/>
      <c r="C174" s="414" t="s">
        <v>31</v>
      </c>
      <c r="D174" s="414" t="s">
        <v>67</v>
      </c>
      <c r="E174" s="456" t="s">
        <v>335</v>
      </c>
      <c r="F174" s="419"/>
      <c r="G174" s="637"/>
      <c r="H174" s="633"/>
      <c r="I174" s="635"/>
    </row>
    <row r="175" spans="1:9" ht="75" customHeight="1" x14ac:dyDescent="0.25">
      <c r="A175" s="310">
        <v>95</v>
      </c>
      <c r="B175" s="14" t="s">
        <v>191</v>
      </c>
      <c r="C175" s="147"/>
      <c r="D175" s="274">
        <v>4000</v>
      </c>
      <c r="E175" s="83"/>
      <c r="F175" s="192">
        <f>SUM(C175:E175)</f>
        <v>4000</v>
      </c>
      <c r="G175" s="37" t="s">
        <v>21</v>
      </c>
      <c r="H175" s="62"/>
      <c r="I175" s="62"/>
    </row>
    <row r="176" spans="1:9" ht="90" x14ac:dyDescent="0.25">
      <c r="A176" s="303">
        <v>96</v>
      </c>
      <c r="B176" s="13" t="s">
        <v>200</v>
      </c>
      <c r="C176" s="115">
        <v>8000</v>
      </c>
      <c r="D176" s="123"/>
      <c r="E176" s="76"/>
      <c r="F176" s="173">
        <f>SUM(C176:E176)</f>
        <v>8000</v>
      </c>
      <c r="G176" s="58" t="s">
        <v>31</v>
      </c>
      <c r="H176" s="7"/>
      <c r="I176" s="7"/>
    </row>
    <row r="177" spans="1:9" x14ac:dyDescent="0.25">
      <c r="A177" s="301"/>
      <c r="B177" s="330"/>
      <c r="C177" s="116"/>
      <c r="D177" s="116"/>
      <c r="F177" s="166"/>
    </row>
    <row r="178" spans="1:9" x14ac:dyDescent="0.25">
      <c r="A178" s="301"/>
      <c r="B178" s="330"/>
      <c r="C178" s="116"/>
      <c r="D178" s="116"/>
      <c r="F178" s="166"/>
    </row>
    <row r="179" spans="1:9" ht="15.75" thickBot="1" x14ac:dyDescent="0.3">
      <c r="A179" s="301"/>
      <c r="B179" s="330"/>
      <c r="C179" s="370"/>
      <c r="D179" s="116"/>
      <c r="F179" s="166"/>
    </row>
    <row r="180" spans="1:9" ht="15.75" customHeight="1" x14ac:dyDescent="0.25">
      <c r="A180" s="623" t="s">
        <v>0</v>
      </c>
      <c r="B180" s="625" t="s">
        <v>1</v>
      </c>
      <c r="C180" s="627" t="s">
        <v>4</v>
      </c>
      <c r="D180" s="628"/>
      <c r="E180" s="628"/>
      <c r="F180" s="629"/>
      <c r="G180" s="636" t="s">
        <v>5</v>
      </c>
      <c r="H180" s="632" t="s">
        <v>571</v>
      </c>
      <c r="I180" s="634" t="s">
        <v>572</v>
      </c>
    </row>
    <row r="181" spans="1:9" ht="32.25" customHeight="1" thickBot="1" x14ac:dyDescent="0.3">
      <c r="A181" s="624"/>
      <c r="B181" s="626"/>
      <c r="C181" s="414" t="s">
        <v>31</v>
      </c>
      <c r="D181" s="414" t="s">
        <v>67</v>
      </c>
      <c r="E181" s="414" t="s">
        <v>335</v>
      </c>
      <c r="F181" s="416" t="s">
        <v>363</v>
      </c>
      <c r="G181" s="637"/>
      <c r="H181" s="633"/>
      <c r="I181" s="635"/>
    </row>
    <row r="182" spans="1:9" ht="110.25" x14ac:dyDescent="0.25">
      <c r="A182" s="310">
        <v>1</v>
      </c>
      <c r="B182" s="430" t="s">
        <v>458</v>
      </c>
      <c r="C182" s="274">
        <v>20000</v>
      </c>
      <c r="D182" s="147"/>
      <c r="E182" s="83"/>
      <c r="F182" s="192">
        <f t="shared" ref="F182:F184" si="4">SUM(C182:E182)</f>
        <v>20000</v>
      </c>
      <c r="G182" s="422" t="s">
        <v>31</v>
      </c>
      <c r="H182" s="62"/>
      <c r="I182" s="62"/>
    </row>
    <row r="183" spans="1:9" ht="60" x14ac:dyDescent="0.25">
      <c r="A183" s="303">
        <v>2</v>
      </c>
      <c r="B183" s="17" t="s">
        <v>203</v>
      </c>
      <c r="C183" s="123"/>
      <c r="D183" s="275">
        <v>5000</v>
      </c>
      <c r="E183" s="76"/>
      <c r="F183" s="173">
        <f t="shared" si="4"/>
        <v>5000</v>
      </c>
      <c r="G183" s="17" t="s">
        <v>21</v>
      </c>
      <c r="H183" s="7"/>
      <c r="I183" s="7"/>
    </row>
    <row r="184" spans="1:9" ht="105" x14ac:dyDescent="0.25">
      <c r="A184" s="303">
        <v>3</v>
      </c>
      <c r="B184" s="18" t="s">
        <v>551</v>
      </c>
      <c r="C184" s="123"/>
      <c r="D184" s="114">
        <v>10000</v>
      </c>
      <c r="E184" s="76"/>
      <c r="F184" s="173">
        <f t="shared" si="4"/>
        <v>10000</v>
      </c>
      <c r="G184" s="13" t="s">
        <v>21</v>
      </c>
      <c r="H184" s="7"/>
      <c r="I184" s="7"/>
    </row>
    <row r="185" spans="1:9" ht="18" customHeight="1" x14ac:dyDescent="0.25"/>
    <row r="186" spans="1:9" ht="22.5" thickBot="1" x14ac:dyDescent="0.4">
      <c r="A186" s="301"/>
      <c r="B186" s="330"/>
      <c r="C186" s="457"/>
      <c r="D186" s="116"/>
      <c r="F186" s="166"/>
    </row>
    <row r="187" spans="1:9" ht="15.75" customHeight="1" x14ac:dyDescent="0.25">
      <c r="A187" s="623" t="s">
        <v>0</v>
      </c>
      <c r="B187" s="625" t="s">
        <v>1</v>
      </c>
      <c r="C187" s="627" t="s">
        <v>4</v>
      </c>
      <c r="D187" s="628"/>
      <c r="E187" s="628"/>
      <c r="F187" s="629"/>
      <c r="G187" s="636" t="s">
        <v>5</v>
      </c>
      <c r="H187" s="632" t="s">
        <v>571</v>
      </c>
      <c r="I187" s="634" t="s">
        <v>572</v>
      </c>
    </row>
    <row r="188" spans="1:9" ht="31.5" customHeight="1" thickBot="1" x14ac:dyDescent="0.3">
      <c r="A188" s="624"/>
      <c r="B188" s="626"/>
      <c r="C188" s="414" t="s">
        <v>31</v>
      </c>
      <c r="D188" s="414" t="s">
        <v>67</v>
      </c>
      <c r="E188" s="456" t="s">
        <v>335</v>
      </c>
      <c r="F188" s="419" t="s">
        <v>364</v>
      </c>
      <c r="G188" s="637"/>
      <c r="H188" s="633"/>
      <c r="I188" s="635"/>
    </row>
    <row r="189" spans="1:9" ht="51.75" customHeight="1" x14ac:dyDescent="0.25">
      <c r="A189" s="310">
        <v>1</v>
      </c>
      <c r="B189" s="14" t="s">
        <v>357</v>
      </c>
      <c r="C189" s="268">
        <v>63000</v>
      </c>
      <c r="D189" s="147"/>
      <c r="E189" s="83"/>
      <c r="F189" s="192">
        <f t="shared" ref="F189:F194" si="5">SUM(C189:E189)</f>
        <v>63000</v>
      </c>
      <c r="G189" s="37" t="s">
        <v>31</v>
      </c>
      <c r="H189" s="62"/>
      <c r="I189" s="62"/>
    </row>
    <row r="190" spans="1:9" ht="45" x14ac:dyDescent="0.25">
      <c r="A190" s="303">
        <v>2</v>
      </c>
      <c r="B190" s="13" t="s">
        <v>218</v>
      </c>
      <c r="C190" s="124">
        <v>233500</v>
      </c>
      <c r="D190" s="123"/>
      <c r="E190" s="76"/>
      <c r="F190" s="173">
        <f t="shared" si="5"/>
        <v>233500</v>
      </c>
      <c r="G190" s="58" t="s">
        <v>31</v>
      </c>
      <c r="H190" s="7"/>
      <c r="I190" s="7"/>
    </row>
    <row r="191" spans="1:9" ht="45" x14ac:dyDescent="0.25">
      <c r="A191" s="303">
        <v>3</v>
      </c>
      <c r="B191" s="13" t="s">
        <v>358</v>
      </c>
      <c r="C191" s="115">
        <v>15000</v>
      </c>
      <c r="D191" s="123"/>
      <c r="E191" s="76"/>
      <c r="F191" s="173">
        <f t="shared" si="5"/>
        <v>15000</v>
      </c>
      <c r="G191" s="58" t="s">
        <v>31</v>
      </c>
      <c r="H191" s="7"/>
      <c r="I191" s="7"/>
    </row>
    <row r="192" spans="1:9" ht="53.25" customHeight="1" x14ac:dyDescent="0.25">
      <c r="A192" s="303">
        <v>4</v>
      </c>
      <c r="B192" s="17" t="s">
        <v>323</v>
      </c>
      <c r="C192" s="154">
        <v>80000</v>
      </c>
      <c r="D192" s="157"/>
      <c r="E192" s="76"/>
      <c r="F192" s="173">
        <f t="shared" si="5"/>
        <v>80000</v>
      </c>
      <c r="G192" s="31" t="s">
        <v>31</v>
      </c>
      <c r="H192" s="7"/>
      <c r="I192" s="7"/>
    </row>
    <row r="193" spans="1:9" ht="30" x14ac:dyDescent="0.25">
      <c r="A193" s="303">
        <v>5</v>
      </c>
      <c r="B193" s="17" t="s">
        <v>228</v>
      </c>
      <c r="C193" s="154">
        <v>50000</v>
      </c>
      <c r="D193" s="157"/>
      <c r="E193" s="76"/>
      <c r="F193" s="173">
        <f t="shared" si="5"/>
        <v>50000</v>
      </c>
      <c r="G193" s="31" t="s">
        <v>31</v>
      </c>
      <c r="H193" s="7"/>
      <c r="I193" s="7"/>
    </row>
    <row r="194" spans="1:9" ht="30" x14ac:dyDescent="0.25">
      <c r="A194" s="303">
        <v>6</v>
      </c>
      <c r="B194" s="13" t="s">
        <v>359</v>
      </c>
      <c r="C194" s="124">
        <v>929291.01</v>
      </c>
      <c r="D194" s="123"/>
      <c r="E194" s="76"/>
      <c r="F194" s="173">
        <f t="shared" si="5"/>
        <v>929291.01</v>
      </c>
      <c r="G194" s="58" t="s">
        <v>31</v>
      </c>
      <c r="H194" s="7"/>
      <c r="I194" s="7"/>
    </row>
    <row r="195" spans="1:9" ht="30" x14ac:dyDescent="0.25">
      <c r="A195" s="303">
        <v>7</v>
      </c>
      <c r="B195" s="13" t="s">
        <v>231</v>
      </c>
      <c r="C195" s="115">
        <v>50000</v>
      </c>
      <c r="D195" s="123"/>
      <c r="E195" s="76"/>
      <c r="F195" s="173">
        <f>SUM(C195:E195)</f>
        <v>50000</v>
      </c>
      <c r="G195" s="58" t="s">
        <v>31</v>
      </c>
      <c r="H195" s="7"/>
      <c r="I195" s="7"/>
    </row>
    <row r="196" spans="1:9" ht="75" x14ac:dyDescent="0.25">
      <c r="A196" s="303">
        <v>8</v>
      </c>
      <c r="B196" s="17" t="s">
        <v>229</v>
      </c>
      <c r="C196" s="342">
        <v>597000</v>
      </c>
      <c r="D196" s="157"/>
      <c r="E196" s="76"/>
      <c r="F196" s="173">
        <f>SUM(C196:E196)</f>
        <v>597000</v>
      </c>
      <c r="G196" s="31" t="s">
        <v>31</v>
      </c>
      <c r="H196" s="7"/>
      <c r="I196" s="7"/>
    </row>
    <row r="197" spans="1:9" ht="30" x14ac:dyDescent="0.25">
      <c r="A197" s="303">
        <v>9</v>
      </c>
      <c r="B197" s="13" t="s">
        <v>230</v>
      </c>
      <c r="C197" s="343">
        <v>20000</v>
      </c>
      <c r="D197" s="123"/>
      <c r="E197" s="76"/>
      <c r="F197" s="173">
        <f t="shared" ref="F197:F202" si="6">SUM(C197:E197)</f>
        <v>20000</v>
      </c>
      <c r="G197" s="58" t="s">
        <v>31</v>
      </c>
      <c r="H197" s="7"/>
      <c r="I197" s="7"/>
    </row>
    <row r="198" spans="1:9" ht="30" x14ac:dyDescent="0.25">
      <c r="A198" s="303">
        <v>10</v>
      </c>
      <c r="B198" s="13" t="s">
        <v>535</v>
      </c>
      <c r="C198" s="344">
        <v>450000</v>
      </c>
      <c r="D198" s="123"/>
      <c r="E198" s="76"/>
      <c r="F198" s="173">
        <f t="shared" si="6"/>
        <v>450000</v>
      </c>
      <c r="G198" s="58" t="s">
        <v>31</v>
      </c>
      <c r="H198" s="7"/>
      <c r="I198" s="7"/>
    </row>
    <row r="199" spans="1:9" ht="45" x14ac:dyDescent="0.25">
      <c r="A199" s="303">
        <v>11</v>
      </c>
      <c r="B199" s="13" t="s">
        <v>232</v>
      </c>
      <c r="C199" s="345">
        <v>300000</v>
      </c>
      <c r="D199" s="130"/>
      <c r="E199" s="76"/>
      <c r="F199" s="173">
        <f>SUM(C199:E199)</f>
        <v>300000</v>
      </c>
      <c r="G199" s="13" t="s">
        <v>31</v>
      </c>
      <c r="H199" s="7"/>
      <c r="I199" s="7"/>
    </row>
    <row r="200" spans="1:9" x14ac:dyDescent="0.25">
      <c r="A200" s="303">
        <v>12</v>
      </c>
      <c r="B200" s="13" t="s">
        <v>233</v>
      </c>
      <c r="C200" s="343">
        <v>20000</v>
      </c>
      <c r="D200" s="123"/>
      <c r="E200" s="76"/>
      <c r="F200" s="173">
        <f t="shared" si="6"/>
        <v>20000</v>
      </c>
      <c r="G200" s="58" t="s">
        <v>336</v>
      </c>
      <c r="H200" s="7"/>
      <c r="I200" s="7"/>
    </row>
    <row r="201" spans="1:9" ht="30" x14ac:dyDescent="0.25">
      <c r="A201" s="303">
        <v>13</v>
      </c>
      <c r="B201" s="13" t="s">
        <v>245</v>
      </c>
      <c r="C201" s="344">
        <v>400000</v>
      </c>
      <c r="D201" s="123"/>
      <c r="E201" s="76"/>
      <c r="F201" s="173">
        <f t="shared" si="6"/>
        <v>400000</v>
      </c>
      <c r="G201" s="58" t="s">
        <v>31</v>
      </c>
      <c r="H201" s="7"/>
      <c r="I201" s="7"/>
    </row>
    <row r="202" spans="1:9" ht="30" x14ac:dyDescent="0.25">
      <c r="A202" s="303">
        <v>14</v>
      </c>
      <c r="B202" s="13" t="s">
        <v>246</v>
      </c>
      <c r="C202" s="344">
        <v>50000</v>
      </c>
      <c r="D202" s="123"/>
      <c r="E202" s="76"/>
      <c r="F202" s="173">
        <f t="shared" si="6"/>
        <v>50000</v>
      </c>
      <c r="G202" s="58" t="s">
        <v>31</v>
      </c>
      <c r="H202" s="7"/>
      <c r="I202" s="7"/>
    </row>
    <row r="203" spans="1:9" ht="30" x14ac:dyDescent="0.25">
      <c r="A203" s="303">
        <v>15</v>
      </c>
      <c r="B203" s="13" t="s">
        <v>247</v>
      </c>
      <c r="C203" s="343">
        <v>50000</v>
      </c>
      <c r="D203" s="123"/>
      <c r="E203" s="76"/>
      <c r="F203" s="173">
        <f>SUM(C203:E203)</f>
        <v>50000</v>
      </c>
      <c r="G203" s="58" t="s">
        <v>31</v>
      </c>
      <c r="H203" s="7"/>
      <c r="I203" s="7"/>
    </row>
    <row r="204" spans="1:9" ht="45" x14ac:dyDescent="0.25">
      <c r="A204" s="303">
        <v>16</v>
      </c>
      <c r="B204" s="13" t="s">
        <v>248</v>
      </c>
      <c r="C204" s="115">
        <v>30000</v>
      </c>
      <c r="D204" s="123"/>
      <c r="E204" s="76"/>
      <c r="F204" s="173">
        <f t="shared" ref="F204:F214" si="7">SUM(C204:E204)</f>
        <v>30000</v>
      </c>
      <c r="G204" s="58" t="s">
        <v>31</v>
      </c>
      <c r="H204" s="7"/>
      <c r="I204" s="7"/>
    </row>
    <row r="205" spans="1:9" ht="45" x14ac:dyDescent="0.25">
      <c r="A205" s="303">
        <v>17</v>
      </c>
      <c r="B205" s="13" t="s">
        <v>249</v>
      </c>
      <c r="C205" s="115">
        <v>23000</v>
      </c>
      <c r="D205" s="123"/>
      <c r="E205" s="76"/>
      <c r="F205" s="173">
        <f t="shared" si="7"/>
        <v>23000</v>
      </c>
      <c r="G205" s="58" t="s">
        <v>31</v>
      </c>
      <c r="H205" s="7"/>
      <c r="I205" s="7"/>
    </row>
    <row r="206" spans="1:9" ht="45" x14ac:dyDescent="0.25">
      <c r="A206" s="303">
        <v>18</v>
      </c>
      <c r="B206" s="13" t="s">
        <v>250</v>
      </c>
      <c r="C206" s="123"/>
      <c r="D206" s="124">
        <v>200000</v>
      </c>
      <c r="E206" s="76"/>
      <c r="F206" s="173">
        <f t="shared" si="7"/>
        <v>200000</v>
      </c>
      <c r="G206" s="58" t="s">
        <v>21</v>
      </c>
      <c r="H206" s="7"/>
      <c r="I206" s="7"/>
    </row>
    <row r="207" spans="1:9" x14ac:dyDescent="0.25">
      <c r="A207" s="303">
        <v>19</v>
      </c>
      <c r="B207" s="13" t="s">
        <v>251</v>
      </c>
      <c r="C207" s="124">
        <v>214000</v>
      </c>
      <c r="D207" s="123"/>
      <c r="E207" s="76"/>
      <c r="F207" s="173">
        <f t="shared" si="7"/>
        <v>214000</v>
      </c>
      <c r="G207" s="58" t="s">
        <v>31</v>
      </c>
      <c r="H207" s="7"/>
      <c r="I207" s="7"/>
    </row>
    <row r="208" spans="1:9" ht="60" x14ac:dyDescent="0.25">
      <c r="A208" s="303">
        <v>20</v>
      </c>
      <c r="B208" s="13" t="s">
        <v>401</v>
      </c>
      <c r="C208" s="124">
        <v>120000</v>
      </c>
      <c r="D208" s="123"/>
      <c r="E208" s="76"/>
      <c r="F208" s="173">
        <f t="shared" si="7"/>
        <v>120000</v>
      </c>
      <c r="G208" s="58" t="s">
        <v>31</v>
      </c>
      <c r="H208" s="7"/>
      <c r="I208" s="7"/>
    </row>
    <row r="209" spans="1:9" ht="75" x14ac:dyDescent="0.25">
      <c r="A209" s="303">
        <v>21</v>
      </c>
      <c r="B209" s="13" t="s">
        <v>258</v>
      </c>
      <c r="C209" s="154">
        <v>80000</v>
      </c>
      <c r="D209" s="157"/>
      <c r="E209" s="76"/>
      <c r="F209" s="173">
        <f t="shared" si="7"/>
        <v>80000</v>
      </c>
      <c r="G209" s="34" t="s">
        <v>31</v>
      </c>
      <c r="H209" s="7"/>
      <c r="I209" s="7"/>
    </row>
    <row r="210" spans="1:9" ht="30" x14ac:dyDescent="0.25">
      <c r="A210" s="303">
        <v>22</v>
      </c>
      <c r="B210" s="13" t="s">
        <v>260</v>
      </c>
      <c r="C210" s="123"/>
      <c r="D210" s="124">
        <v>100000</v>
      </c>
      <c r="E210" s="76"/>
      <c r="F210" s="173">
        <f t="shared" si="7"/>
        <v>100000</v>
      </c>
      <c r="G210" s="58" t="s">
        <v>21</v>
      </c>
      <c r="H210" s="7"/>
      <c r="I210" s="7"/>
    </row>
    <row r="211" spans="1:9" x14ac:dyDescent="0.25">
      <c r="A211" s="303">
        <v>23</v>
      </c>
      <c r="B211" s="13" t="s">
        <v>259</v>
      </c>
      <c r="C211" s="123"/>
      <c r="D211" s="115">
        <v>75000</v>
      </c>
      <c r="E211" s="7"/>
      <c r="F211" s="173">
        <f t="shared" si="7"/>
        <v>75000</v>
      </c>
      <c r="G211" s="58" t="s">
        <v>21</v>
      </c>
      <c r="H211" s="7"/>
      <c r="I211" s="7"/>
    </row>
    <row r="212" spans="1:9" ht="94.5" x14ac:dyDescent="0.25">
      <c r="A212" s="303">
        <v>24</v>
      </c>
      <c r="B212" s="16" t="s">
        <v>275</v>
      </c>
      <c r="C212" s="155">
        <v>8000</v>
      </c>
      <c r="D212" s="157"/>
      <c r="E212" s="7"/>
      <c r="F212" s="173">
        <f t="shared" si="7"/>
        <v>8000</v>
      </c>
      <c r="G212" s="34" t="s">
        <v>31</v>
      </c>
      <c r="H212" s="7"/>
      <c r="I212" s="7"/>
    </row>
    <row r="213" spans="1:9" ht="30" x14ac:dyDescent="0.25">
      <c r="A213" s="303">
        <v>25</v>
      </c>
      <c r="B213" s="13" t="s">
        <v>444</v>
      </c>
      <c r="C213" s="123"/>
      <c r="D213" s="115">
        <v>70000</v>
      </c>
      <c r="E213" s="7"/>
      <c r="F213" s="173">
        <f t="shared" si="7"/>
        <v>70000</v>
      </c>
      <c r="G213" s="58" t="s">
        <v>21</v>
      </c>
      <c r="H213" s="7"/>
      <c r="I213" s="7"/>
    </row>
    <row r="214" spans="1:9" ht="45" x14ac:dyDescent="0.25">
      <c r="A214" s="303">
        <v>26</v>
      </c>
      <c r="B214" s="13" t="s">
        <v>445</v>
      </c>
      <c r="C214" s="123"/>
      <c r="D214" s="124">
        <v>120000</v>
      </c>
      <c r="E214" s="7"/>
      <c r="F214" s="173">
        <f t="shared" si="7"/>
        <v>120000</v>
      </c>
      <c r="G214" s="58" t="s">
        <v>21</v>
      </c>
      <c r="H214" s="7"/>
      <c r="I214" s="7"/>
    </row>
    <row r="215" spans="1:9" ht="60" x14ac:dyDescent="0.25">
      <c r="A215" s="303">
        <v>27</v>
      </c>
      <c r="B215" s="13" t="s">
        <v>477</v>
      </c>
      <c r="C215" s="123"/>
      <c r="D215" s="124"/>
      <c r="E215" s="7"/>
      <c r="F215" s="173">
        <v>30000</v>
      </c>
      <c r="G215" s="58" t="s">
        <v>21</v>
      </c>
      <c r="H215" s="7"/>
      <c r="I215" s="7"/>
    </row>
    <row r="216" spans="1:9" ht="90" x14ac:dyDescent="0.25">
      <c r="A216" s="303">
        <v>28</v>
      </c>
      <c r="B216" s="13" t="s">
        <v>276</v>
      </c>
      <c r="C216" s="123"/>
      <c r="D216" s="115">
        <v>20000</v>
      </c>
      <c r="E216" s="7"/>
      <c r="F216" s="173">
        <f>SUM(C216:E216)</f>
        <v>20000</v>
      </c>
      <c r="G216" s="58" t="s">
        <v>21</v>
      </c>
      <c r="H216" s="7"/>
      <c r="I216" s="7"/>
    </row>
    <row r="217" spans="1:9" ht="30" x14ac:dyDescent="0.25">
      <c r="A217" s="303">
        <v>29</v>
      </c>
      <c r="B217" s="17" t="s">
        <v>361</v>
      </c>
      <c r="C217" s="245">
        <v>20000</v>
      </c>
      <c r="D217" s="157"/>
      <c r="E217" s="84"/>
      <c r="F217" s="193">
        <f>SUM(C217:E217)</f>
        <v>20000</v>
      </c>
      <c r="G217" s="31" t="s">
        <v>31</v>
      </c>
      <c r="H217" s="7"/>
      <c r="I217" s="7"/>
    </row>
    <row r="218" spans="1:9" ht="150" x14ac:dyDescent="0.25">
      <c r="A218" s="303">
        <v>30</v>
      </c>
      <c r="B218" s="17" t="s">
        <v>315</v>
      </c>
      <c r="C218" s="245">
        <v>60000</v>
      </c>
      <c r="D218" s="157"/>
      <c r="E218" s="84"/>
      <c r="F218" s="193">
        <f>SUM(C218:E218)</f>
        <v>60000</v>
      </c>
      <c r="G218" s="31" t="s">
        <v>31</v>
      </c>
      <c r="H218" s="7"/>
      <c r="I218" s="7"/>
    </row>
    <row r="219" spans="1:9" ht="31.5" x14ac:dyDescent="0.25">
      <c r="A219" s="303">
        <v>31</v>
      </c>
      <c r="B219" s="16" t="s">
        <v>493</v>
      </c>
      <c r="C219" s="262">
        <v>30000</v>
      </c>
      <c r="D219" s="281"/>
      <c r="E219" s="281"/>
      <c r="F219" s="283">
        <v>30000</v>
      </c>
      <c r="G219" s="1" t="s">
        <v>31</v>
      </c>
      <c r="H219" s="7"/>
      <c r="I219" s="7"/>
    </row>
    <row r="220" spans="1:9" ht="47.25" x14ac:dyDescent="0.25">
      <c r="A220" s="303">
        <v>32</v>
      </c>
      <c r="B220" s="16" t="s">
        <v>483</v>
      </c>
      <c r="C220" s="281"/>
      <c r="D220" s="262">
        <v>150000</v>
      </c>
      <c r="E220" s="281"/>
      <c r="F220" s="283">
        <f>SUM(C220:E220)</f>
        <v>150000</v>
      </c>
      <c r="G220" s="1" t="s">
        <v>21</v>
      </c>
      <c r="H220" s="7"/>
      <c r="I220" s="7"/>
    </row>
    <row r="221" spans="1:9" ht="180" x14ac:dyDescent="0.25">
      <c r="A221" s="303">
        <v>33</v>
      </c>
      <c r="B221" s="339" t="s">
        <v>562</v>
      </c>
      <c r="C221" s="157"/>
      <c r="D221" s="155">
        <v>150000</v>
      </c>
      <c r="E221" s="84"/>
      <c r="F221" s="193">
        <f>SUM(C221:E221)</f>
        <v>150000</v>
      </c>
      <c r="G221" s="31" t="s">
        <v>21</v>
      </c>
      <c r="H221" s="7"/>
      <c r="I221" s="7"/>
    </row>
    <row r="222" spans="1:9" ht="45" x14ac:dyDescent="0.25">
      <c r="A222" s="303">
        <v>34</v>
      </c>
      <c r="B222" s="13" t="s">
        <v>440</v>
      </c>
      <c r="C222" s="144">
        <v>10000</v>
      </c>
      <c r="D222" s="123"/>
      <c r="E222" s="7"/>
      <c r="F222" s="173">
        <f>SUM(C222:E222)</f>
        <v>10000</v>
      </c>
      <c r="G222" s="58" t="s">
        <v>31</v>
      </c>
      <c r="H222" s="7"/>
      <c r="I222" s="7"/>
    </row>
    <row r="223" spans="1:9" ht="47.25" x14ac:dyDescent="0.25">
      <c r="A223" s="313">
        <v>35</v>
      </c>
      <c r="B223" s="65" t="s">
        <v>272</v>
      </c>
      <c r="C223" s="221">
        <v>80000</v>
      </c>
      <c r="D223" s="150"/>
      <c r="E223" s="208"/>
      <c r="F223" s="210">
        <f>SUM(C223:E223)</f>
        <v>80000</v>
      </c>
      <c r="G223" s="208" t="s">
        <v>31</v>
      </c>
      <c r="H223" s="7"/>
      <c r="I223" s="7"/>
    </row>
    <row r="224" spans="1:9" ht="31.5" x14ac:dyDescent="0.25">
      <c r="A224" s="303">
        <v>36</v>
      </c>
      <c r="B224" s="22" t="s">
        <v>151</v>
      </c>
      <c r="C224" s="123"/>
      <c r="D224" s="123"/>
      <c r="E224" s="78">
        <v>100000</v>
      </c>
      <c r="F224" s="191">
        <f>SUM(C224:E224)</f>
        <v>100000</v>
      </c>
      <c r="G224" s="9"/>
      <c r="H224" s="7"/>
      <c r="I224" s="7"/>
    </row>
    <row r="225" spans="1:9" ht="60" x14ac:dyDescent="0.25">
      <c r="A225" s="303">
        <v>37</v>
      </c>
      <c r="B225" s="13" t="s">
        <v>285</v>
      </c>
      <c r="C225" s="124">
        <v>590000</v>
      </c>
      <c r="D225" s="123"/>
      <c r="E225" s="7"/>
      <c r="F225" s="173">
        <f t="shared" ref="F225:F233" si="8">SUM(C225:E225)</f>
        <v>590000</v>
      </c>
      <c r="G225" s="58" t="s">
        <v>31</v>
      </c>
      <c r="H225" s="7"/>
      <c r="I225" s="7"/>
    </row>
    <row r="226" spans="1:9" ht="31.5" x14ac:dyDescent="0.25">
      <c r="A226" s="303">
        <v>38</v>
      </c>
      <c r="B226" s="22" t="s">
        <v>286</v>
      </c>
      <c r="C226" s="123"/>
      <c r="D226" s="156">
        <v>155376.75</v>
      </c>
      <c r="E226" s="7"/>
      <c r="F226" s="173">
        <f t="shared" si="8"/>
        <v>155376.75</v>
      </c>
      <c r="G226" s="9" t="s">
        <v>21</v>
      </c>
      <c r="H226" s="7"/>
      <c r="I226" s="7"/>
    </row>
    <row r="227" spans="1:9" ht="47.25" x14ac:dyDescent="0.25">
      <c r="A227" s="303">
        <v>39</v>
      </c>
      <c r="B227" s="22" t="s">
        <v>287</v>
      </c>
      <c r="C227" s="149">
        <v>210000</v>
      </c>
      <c r="D227" s="123"/>
      <c r="E227" s="7"/>
      <c r="F227" s="173">
        <f t="shared" si="8"/>
        <v>210000</v>
      </c>
      <c r="G227" s="9" t="s">
        <v>31</v>
      </c>
      <c r="H227" s="7"/>
      <c r="I227" s="7"/>
    </row>
    <row r="228" spans="1:9" ht="45" x14ac:dyDescent="0.25">
      <c r="A228" s="303">
        <v>40</v>
      </c>
      <c r="B228" s="13" t="s">
        <v>511</v>
      </c>
      <c r="C228" s="149">
        <v>142800</v>
      </c>
      <c r="D228" s="123"/>
      <c r="E228" s="7"/>
      <c r="F228" s="173">
        <f t="shared" si="8"/>
        <v>142800</v>
      </c>
      <c r="G228" s="9" t="s">
        <v>31</v>
      </c>
      <c r="H228" s="7"/>
      <c r="I228" s="7"/>
    </row>
    <row r="229" spans="1:9" ht="47.25" x14ac:dyDescent="0.25">
      <c r="A229" s="303">
        <v>41</v>
      </c>
      <c r="B229" s="22" t="s">
        <v>466</v>
      </c>
      <c r="C229" s="149"/>
      <c r="D229" s="278">
        <v>338441.74</v>
      </c>
      <c r="E229" s="7"/>
      <c r="F229" s="173">
        <f t="shared" si="8"/>
        <v>338441.74</v>
      </c>
      <c r="G229" s="9" t="s">
        <v>21</v>
      </c>
      <c r="H229" s="7"/>
      <c r="I229" s="7"/>
    </row>
    <row r="230" spans="1:9" ht="30" x14ac:dyDescent="0.25">
      <c r="A230" s="303">
        <v>42</v>
      </c>
      <c r="B230" s="13" t="s">
        <v>302</v>
      </c>
      <c r="C230" s="123"/>
      <c r="D230" s="149">
        <v>150000</v>
      </c>
      <c r="E230" s="7"/>
      <c r="F230" s="173">
        <f t="shared" si="8"/>
        <v>150000</v>
      </c>
      <c r="G230" s="58" t="s">
        <v>21</v>
      </c>
      <c r="H230" s="7"/>
      <c r="I230" s="7"/>
    </row>
    <row r="231" spans="1:9" ht="78.75" x14ac:dyDescent="0.25">
      <c r="A231" s="303">
        <v>43</v>
      </c>
      <c r="B231" s="16" t="s">
        <v>288</v>
      </c>
      <c r="C231" s="157"/>
      <c r="D231" s="157">
        <v>120000</v>
      </c>
      <c r="E231" s="159"/>
      <c r="F231" s="194">
        <f t="shared" si="8"/>
        <v>120000</v>
      </c>
      <c r="G231" s="34" t="s">
        <v>21</v>
      </c>
      <c r="H231" s="7"/>
      <c r="I231" s="7"/>
    </row>
    <row r="232" spans="1:9" ht="45" x14ac:dyDescent="0.25">
      <c r="A232" s="303">
        <v>44</v>
      </c>
      <c r="B232" s="13" t="s">
        <v>448</v>
      </c>
      <c r="C232" s="123">
        <v>2000</v>
      </c>
      <c r="D232" s="123"/>
      <c r="E232" s="30">
        <v>10000</v>
      </c>
      <c r="F232" s="144">
        <f t="shared" si="8"/>
        <v>12000</v>
      </c>
      <c r="G232" s="58" t="s">
        <v>492</v>
      </c>
      <c r="H232" s="7"/>
      <c r="I232" s="7"/>
    </row>
    <row r="233" spans="1:9" ht="30" x14ac:dyDescent="0.25">
      <c r="A233" s="303">
        <v>45</v>
      </c>
      <c r="B233" s="13" t="s">
        <v>496</v>
      </c>
      <c r="C233" s="246">
        <v>250000</v>
      </c>
      <c r="D233" s="124">
        <v>250000</v>
      </c>
      <c r="E233" s="80"/>
      <c r="F233" s="173">
        <f t="shared" si="8"/>
        <v>500000</v>
      </c>
      <c r="G233" s="58" t="s">
        <v>490</v>
      </c>
      <c r="H233" s="7"/>
      <c r="I233" s="7"/>
    </row>
    <row r="234" spans="1:9" ht="18.75" customHeight="1" x14ac:dyDescent="0.25"/>
    <row r="235" spans="1:9" ht="15.75" customHeight="1" x14ac:dyDescent="0.25">
      <c r="A235" s="306"/>
      <c r="B235" s="24"/>
      <c r="C235" s="369"/>
      <c r="D235" s="128"/>
      <c r="E235" s="318"/>
      <c r="F235" s="177"/>
      <c r="G235" s="405"/>
    </row>
    <row r="236" spans="1:9" ht="15" customHeight="1" thickBot="1" x14ac:dyDescent="0.3">
      <c r="A236" s="306"/>
      <c r="B236" s="24"/>
      <c r="C236" s="406"/>
      <c r="D236" s="128"/>
      <c r="E236" s="318"/>
      <c r="F236" s="177"/>
      <c r="G236" s="405"/>
    </row>
    <row r="237" spans="1:9" ht="15.75" customHeight="1" x14ac:dyDescent="0.25">
      <c r="A237" s="623" t="s">
        <v>0</v>
      </c>
      <c r="B237" s="625" t="s">
        <v>1</v>
      </c>
      <c r="C237" s="627" t="s">
        <v>4</v>
      </c>
      <c r="D237" s="628"/>
      <c r="E237" s="628"/>
      <c r="F237" s="629"/>
      <c r="G237" s="636" t="s">
        <v>5</v>
      </c>
      <c r="H237" s="632" t="s">
        <v>571</v>
      </c>
      <c r="I237" s="634" t="s">
        <v>572</v>
      </c>
    </row>
    <row r="238" spans="1:9" ht="29.25" thickBot="1" x14ac:dyDescent="0.3">
      <c r="A238" s="624"/>
      <c r="B238" s="626"/>
      <c r="C238" s="460" t="s">
        <v>31</v>
      </c>
      <c r="D238" s="460" t="s">
        <v>67</v>
      </c>
      <c r="E238" s="456" t="s">
        <v>335</v>
      </c>
      <c r="F238" s="419" t="s">
        <v>364</v>
      </c>
      <c r="G238" s="637"/>
      <c r="H238" s="633"/>
      <c r="I238" s="635"/>
    </row>
    <row r="239" spans="1:9" ht="94.5" customHeight="1" x14ac:dyDescent="0.25">
      <c r="A239" s="310">
        <v>1</v>
      </c>
      <c r="B239" s="14" t="s">
        <v>514</v>
      </c>
      <c r="C239" s="458">
        <v>3000</v>
      </c>
      <c r="D239" s="459"/>
      <c r="E239" s="62"/>
      <c r="F239" s="458">
        <v>3000</v>
      </c>
      <c r="G239" s="37" t="s">
        <v>31</v>
      </c>
      <c r="H239" s="62"/>
      <c r="I239" s="62"/>
    </row>
    <row r="240" spans="1:9" ht="141" customHeight="1" x14ac:dyDescent="0.25">
      <c r="A240" s="303">
        <v>2</v>
      </c>
      <c r="B240" s="13" t="s">
        <v>519</v>
      </c>
      <c r="C240" s="30">
        <v>5000</v>
      </c>
      <c r="D240" s="150"/>
      <c r="E240" s="7"/>
      <c r="F240" s="30">
        <v>5000</v>
      </c>
      <c r="G240" s="58" t="s">
        <v>31</v>
      </c>
      <c r="H240" s="7"/>
      <c r="I240" s="7"/>
    </row>
    <row r="241" spans="1:9" ht="30" x14ac:dyDescent="0.25">
      <c r="A241" s="303">
        <v>3</v>
      </c>
      <c r="B241" s="13" t="s">
        <v>521</v>
      </c>
      <c r="C241" s="30">
        <v>5000</v>
      </c>
      <c r="D241" s="150"/>
      <c r="E241" s="7"/>
      <c r="F241" s="30">
        <v>5000</v>
      </c>
      <c r="G241" s="58" t="s">
        <v>31</v>
      </c>
      <c r="H241" s="7"/>
      <c r="I241" s="7"/>
    </row>
    <row r="242" spans="1:9" ht="30" x14ac:dyDescent="0.25">
      <c r="A242" s="303">
        <v>4</v>
      </c>
      <c r="B242" s="13" t="s">
        <v>525</v>
      </c>
      <c r="C242" s="30">
        <v>4000</v>
      </c>
      <c r="D242" s="150"/>
      <c r="E242" s="7"/>
      <c r="F242" s="30">
        <v>4000</v>
      </c>
      <c r="G242" s="58" t="s">
        <v>31</v>
      </c>
      <c r="H242" s="7"/>
      <c r="I242" s="7"/>
    </row>
    <row r="243" spans="1:9" ht="30" x14ac:dyDescent="0.25">
      <c r="A243" s="303">
        <v>5</v>
      </c>
      <c r="B243" s="13" t="s">
        <v>528</v>
      </c>
      <c r="C243" s="30">
        <v>1000</v>
      </c>
      <c r="D243" s="124"/>
      <c r="E243" s="80"/>
      <c r="F243" s="30">
        <v>1000</v>
      </c>
      <c r="G243" s="58" t="s">
        <v>31</v>
      </c>
      <c r="H243" s="7"/>
      <c r="I243" s="7"/>
    </row>
    <row r="244" spans="1:9" x14ac:dyDescent="0.25">
      <c r="A244" s="306"/>
      <c r="B244" s="24"/>
      <c r="C244" s="36"/>
      <c r="D244" s="128"/>
      <c r="E244" s="318"/>
      <c r="F244" s="36"/>
      <c r="G244" s="405"/>
    </row>
    <row r="245" spans="1:9" x14ac:dyDescent="0.25">
      <c r="A245" s="306"/>
      <c r="B245" s="24"/>
      <c r="C245" s="36"/>
      <c r="D245" s="128"/>
      <c r="E245" s="318"/>
      <c r="F245" s="36"/>
      <c r="G245" s="405"/>
    </row>
    <row r="246" spans="1:9" x14ac:dyDescent="0.25">
      <c r="A246" s="301"/>
      <c r="B246" s="330" t="s">
        <v>206</v>
      </c>
      <c r="C246" s="116"/>
      <c r="D246" s="116"/>
      <c r="F246" s="166"/>
    </row>
    <row r="247" spans="1:9" ht="15.75" thickBot="1" x14ac:dyDescent="0.3">
      <c r="A247" s="301"/>
      <c r="B247" s="330" t="s">
        <v>274</v>
      </c>
      <c r="C247" s="116"/>
      <c r="D247" s="116"/>
      <c r="F247" s="166"/>
    </row>
    <row r="248" spans="1:9" ht="15.75" customHeight="1" x14ac:dyDescent="0.25">
      <c r="A248" s="642" t="s">
        <v>0</v>
      </c>
      <c r="B248" s="632" t="s">
        <v>1</v>
      </c>
      <c r="C248" s="627" t="s">
        <v>4</v>
      </c>
      <c r="D248" s="628"/>
      <c r="E248" s="628"/>
      <c r="F248" s="629"/>
      <c r="G248" s="636" t="s">
        <v>5</v>
      </c>
      <c r="H248" s="632" t="s">
        <v>571</v>
      </c>
      <c r="I248" s="634" t="s">
        <v>572</v>
      </c>
    </row>
    <row r="249" spans="1:9" ht="33" customHeight="1" thickBot="1" x14ac:dyDescent="0.3">
      <c r="A249" s="643"/>
      <c r="B249" s="633"/>
      <c r="C249" s="460" t="s">
        <v>31</v>
      </c>
      <c r="D249" s="460" t="s">
        <v>67</v>
      </c>
      <c r="E249" s="456" t="s">
        <v>335</v>
      </c>
      <c r="F249" s="419" t="s">
        <v>364</v>
      </c>
      <c r="G249" s="637"/>
      <c r="H249" s="633"/>
      <c r="I249" s="635"/>
    </row>
    <row r="251" spans="1:9" ht="36.75" customHeight="1" x14ac:dyDescent="0.25">
      <c r="A251" s="315"/>
      <c r="B251" s="331" t="s">
        <v>206</v>
      </c>
      <c r="C251" s="158"/>
      <c r="D251" s="280"/>
      <c r="E251" s="74"/>
      <c r="F251" s="195"/>
      <c r="G251" s="71"/>
    </row>
    <row r="252" spans="1:9" ht="33" customHeight="1" thickBot="1" x14ac:dyDescent="0.4">
      <c r="A252" s="315"/>
      <c r="B252" s="461" t="s">
        <v>563</v>
      </c>
      <c r="C252" s="158"/>
      <c r="D252" s="280"/>
      <c r="E252" s="74"/>
      <c r="F252" s="195"/>
      <c r="G252" s="71"/>
    </row>
    <row r="253" spans="1:9" ht="15.75" customHeight="1" x14ac:dyDescent="0.25">
      <c r="A253" s="623" t="s">
        <v>0</v>
      </c>
      <c r="B253" s="625" t="s">
        <v>1</v>
      </c>
      <c r="C253" s="627" t="s">
        <v>4</v>
      </c>
      <c r="D253" s="628"/>
      <c r="E253" s="628"/>
      <c r="F253" s="629"/>
      <c r="G253" s="636" t="s">
        <v>5</v>
      </c>
      <c r="H253" s="632" t="s">
        <v>571</v>
      </c>
      <c r="I253" s="634" t="s">
        <v>572</v>
      </c>
    </row>
    <row r="254" spans="1:9" ht="31.5" customHeight="1" thickBot="1" x14ac:dyDescent="0.3">
      <c r="A254" s="624"/>
      <c r="B254" s="626"/>
      <c r="C254" s="460" t="s">
        <v>31</v>
      </c>
      <c r="D254" s="460" t="s">
        <v>67</v>
      </c>
      <c r="E254" s="456" t="s">
        <v>335</v>
      </c>
      <c r="F254" s="419" t="s">
        <v>364</v>
      </c>
      <c r="G254" s="637"/>
      <c r="H254" s="633"/>
      <c r="I254" s="635"/>
    </row>
    <row r="255" spans="1:9" ht="54.75" customHeight="1" x14ac:dyDescent="0.25">
      <c r="A255" s="462">
        <v>1</v>
      </c>
      <c r="B255" s="463" t="s">
        <v>354</v>
      </c>
      <c r="C255" s="464">
        <v>150000</v>
      </c>
      <c r="D255" s="465"/>
      <c r="E255" s="466"/>
      <c r="F255" s="467">
        <f t="shared" ref="F255:F261" si="9">SUM(C255:E255)</f>
        <v>150000</v>
      </c>
      <c r="G255" s="468"/>
      <c r="H255" s="62"/>
      <c r="I255" s="62"/>
    </row>
    <row r="256" spans="1:9" ht="37.5" customHeight="1" x14ac:dyDescent="0.25">
      <c r="A256" s="21">
        <v>2</v>
      </c>
      <c r="B256" s="322" t="s">
        <v>273</v>
      </c>
      <c r="C256" s="207">
        <v>8600</v>
      </c>
      <c r="D256" s="279"/>
      <c r="E256" s="208"/>
      <c r="F256" s="210">
        <f t="shared" si="9"/>
        <v>8600</v>
      </c>
      <c r="G256" s="208" t="s">
        <v>31</v>
      </c>
      <c r="H256" s="7"/>
      <c r="I256" s="7"/>
    </row>
    <row r="257" spans="1:9" ht="30" x14ac:dyDescent="0.25">
      <c r="A257" s="21">
        <v>3</v>
      </c>
      <c r="B257" s="13" t="s">
        <v>277</v>
      </c>
      <c r="C257" s="115">
        <v>10000</v>
      </c>
      <c r="D257" s="123"/>
      <c r="E257" s="208"/>
      <c r="F257" s="210">
        <f t="shared" si="9"/>
        <v>10000</v>
      </c>
      <c r="G257" s="58" t="s">
        <v>31</v>
      </c>
      <c r="H257" s="7"/>
      <c r="I257" s="7"/>
    </row>
    <row r="258" spans="1:9" ht="27.75" customHeight="1" x14ac:dyDescent="0.25">
      <c r="A258" s="313">
        <v>4</v>
      </c>
      <c r="B258" s="65" t="s">
        <v>393</v>
      </c>
      <c r="C258" s="225">
        <v>100000</v>
      </c>
      <c r="D258" s="222"/>
      <c r="E258" s="223"/>
      <c r="F258" s="224">
        <f t="shared" si="9"/>
        <v>100000</v>
      </c>
      <c r="G258" s="221" t="s">
        <v>31</v>
      </c>
      <c r="H258" s="7"/>
      <c r="I258" s="7"/>
    </row>
    <row r="259" spans="1:9" ht="50.25" customHeight="1" x14ac:dyDescent="0.25">
      <c r="A259" s="313">
        <v>5</v>
      </c>
      <c r="B259" s="65" t="s">
        <v>472</v>
      </c>
      <c r="C259" s="207">
        <v>84000</v>
      </c>
      <c r="D259" s="279"/>
      <c r="E259" s="209"/>
      <c r="F259" s="210">
        <f t="shared" si="9"/>
        <v>84000</v>
      </c>
      <c r="G259" s="208" t="s">
        <v>31</v>
      </c>
      <c r="H259" s="7"/>
      <c r="I259" s="7"/>
    </row>
    <row r="260" spans="1:9" ht="45.75" customHeight="1" x14ac:dyDescent="0.25">
      <c r="A260" s="371">
        <v>6</v>
      </c>
      <c r="B260" s="372" t="s">
        <v>351</v>
      </c>
      <c r="C260" s="374">
        <v>40000</v>
      </c>
      <c r="D260" s="375"/>
      <c r="E260" s="376"/>
      <c r="F260" s="377">
        <f t="shared" si="9"/>
        <v>40000</v>
      </c>
      <c r="G260" s="373" t="s">
        <v>31</v>
      </c>
      <c r="H260" s="7"/>
      <c r="I260" s="7"/>
    </row>
    <row r="261" spans="1:9" ht="84" customHeight="1" x14ac:dyDescent="0.25">
      <c r="A261" s="313">
        <v>7</v>
      </c>
      <c r="B261" s="65" t="s">
        <v>510</v>
      </c>
      <c r="C261" s="222">
        <v>20000</v>
      </c>
      <c r="D261" s="222"/>
      <c r="E261" s="209"/>
      <c r="F261" s="210">
        <f t="shared" si="9"/>
        <v>20000</v>
      </c>
      <c r="G261" s="208" t="s">
        <v>31</v>
      </c>
      <c r="H261" s="7"/>
      <c r="I261" s="7"/>
    </row>
    <row r="262" spans="1:9" ht="18.75" customHeight="1" x14ac:dyDescent="0.25">
      <c r="A262" s="314"/>
      <c r="B262" s="72"/>
      <c r="C262" s="384"/>
      <c r="D262" s="384"/>
      <c r="E262" s="296"/>
      <c r="F262" s="297"/>
      <c r="G262" s="298"/>
    </row>
    <row r="263" spans="1:9" ht="20.25" customHeight="1" x14ac:dyDescent="0.25">
      <c r="A263" s="314"/>
      <c r="B263" s="644" t="s">
        <v>564</v>
      </c>
      <c r="C263" s="644"/>
      <c r="D263" s="644"/>
      <c r="E263" s="644"/>
      <c r="F263" s="644"/>
      <c r="G263" s="644"/>
    </row>
    <row r="264" spans="1:9" ht="21" customHeight="1" thickBot="1" x14ac:dyDescent="0.3">
      <c r="A264" s="314"/>
      <c r="B264" s="645" t="s">
        <v>555</v>
      </c>
      <c r="C264" s="645"/>
      <c r="D264" s="645"/>
      <c r="E264" s="407"/>
      <c r="F264" s="407"/>
      <c r="G264" s="407"/>
    </row>
    <row r="265" spans="1:9" ht="27.75" customHeight="1" x14ac:dyDescent="0.25">
      <c r="A265" s="623" t="s">
        <v>0</v>
      </c>
      <c r="B265" s="625" t="s">
        <v>1</v>
      </c>
      <c r="C265" s="627" t="s">
        <v>4</v>
      </c>
      <c r="D265" s="628"/>
      <c r="E265" s="628"/>
      <c r="F265" s="629"/>
      <c r="G265" s="636" t="s">
        <v>5</v>
      </c>
      <c r="H265" s="632" t="s">
        <v>571</v>
      </c>
      <c r="I265" s="634" t="s">
        <v>572</v>
      </c>
    </row>
    <row r="266" spans="1:9" ht="22.5" customHeight="1" thickBot="1" x14ac:dyDescent="0.3">
      <c r="A266" s="624"/>
      <c r="B266" s="626"/>
      <c r="C266" s="414" t="s">
        <v>31</v>
      </c>
      <c r="D266" s="414" t="s">
        <v>67</v>
      </c>
      <c r="E266" s="456" t="s">
        <v>335</v>
      </c>
      <c r="F266" s="419" t="s">
        <v>364</v>
      </c>
      <c r="G266" s="637"/>
      <c r="H266" s="633"/>
      <c r="I266" s="635"/>
    </row>
    <row r="267" spans="1:9" ht="78.75" x14ac:dyDescent="0.25">
      <c r="A267" s="378">
        <v>1</v>
      </c>
      <c r="B267" s="379" t="s">
        <v>565</v>
      </c>
      <c r="C267" s="380"/>
      <c r="D267" s="381">
        <v>380000</v>
      </c>
      <c r="E267" s="382"/>
      <c r="F267" s="383">
        <v>200000</v>
      </c>
      <c r="G267" s="201" t="s">
        <v>21</v>
      </c>
      <c r="H267" s="62"/>
      <c r="I267" s="62"/>
    </row>
    <row r="268" spans="1:9" ht="30" x14ac:dyDescent="0.25">
      <c r="A268" s="303">
        <v>2</v>
      </c>
      <c r="B268" s="61" t="s">
        <v>451</v>
      </c>
      <c r="C268" s="135"/>
      <c r="D268" s="261">
        <v>250000</v>
      </c>
      <c r="E268" s="76"/>
      <c r="F268" s="173">
        <f>SUM(D268:E268)</f>
        <v>250000</v>
      </c>
      <c r="G268" s="21" t="s">
        <v>21</v>
      </c>
      <c r="H268" s="7"/>
      <c r="I268" s="7"/>
    </row>
    <row r="269" spans="1:9" ht="75" x14ac:dyDescent="0.25">
      <c r="A269" s="378">
        <v>3</v>
      </c>
      <c r="B269" s="18" t="s">
        <v>487</v>
      </c>
      <c r="C269" s="136"/>
      <c r="D269" s="284">
        <v>170000</v>
      </c>
      <c r="E269" s="81"/>
      <c r="F269" s="186">
        <f>SUM(C269:E269)</f>
        <v>170000</v>
      </c>
      <c r="G269" s="13" t="s">
        <v>21</v>
      </c>
      <c r="H269" s="7"/>
      <c r="I269" s="7"/>
    </row>
    <row r="270" spans="1:9" ht="63" x14ac:dyDescent="0.25">
      <c r="A270" s="303">
        <v>4</v>
      </c>
      <c r="B270" s="16" t="s">
        <v>459</v>
      </c>
      <c r="C270" s="157"/>
      <c r="D270" s="269">
        <v>125000</v>
      </c>
      <c r="E270" s="34"/>
      <c r="F270" s="194">
        <v>125000</v>
      </c>
      <c r="G270" s="34" t="s">
        <v>21</v>
      </c>
      <c r="H270" s="7"/>
      <c r="I270" s="7"/>
    </row>
    <row r="271" spans="1:9" ht="78.75" x14ac:dyDescent="0.25">
      <c r="A271" s="378">
        <v>5</v>
      </c>
      <c r="B271" s="16" t="s">
        <v>283</v>
      </c>
      <c r="C271" s="269">
        <v>100000</v>
      </c>
      <c r="D271" s="288">
        <v>350000</v>
      </c>
      <c r="E271" s="287"/>
      <c r="F271" s="173">
        <f>SUM(C271:E271)</f>
        <v>450000</v>
      </c>
      <c r="G271" s="34" t="s">
        <v>490</v>
      </c>
      <c r="H271" s="7"/>
      <c r="I271" s="7"/>
    </row>
    <row r="272" spans="1:9" ht="30" x14ac:dyDescent="0.25">
      <c r="A272" s="303">
        <v>6</v>
      </c>
      <c r="B272" s="13" t="s">
        <v>284</v>
      </c>
      <c r="C272" s="123"/>
      <c r="D272" s="124">
        <v>250000</v>
      </c>
      <c r="E272" s="7"/>
      <c r="F272" s="173">
        <f>SUM(C272:E272)</f>
        <v>250000</v>
      </c>
      <c r="G272" s="58" t="s">
        <v>21</v>
      </c>
      <c r="H272" s="7"/>
      <c r="I272" s="7"/>
    </row>
    <row r="273" spans="1:9" ht="75" x14ac:dyDescent="0.25">
      <c r="A273" s="378">
        <v>7</v>
      </c>
      <c r="B273" s="13" t="s">
        <v>566</v>
      </c>
      <c r="C273" s="123"/>
      <c r="D273" s="115">
        <v>20000</v>
      </c>
      <c r="E273" s="76"/>
      <c r="F273" s="173">
        <f t="shared" ref="F273" si="10">SUM(C273:E273)</f>
        <v>20000</v>
      </c>
      <c r="G273" s="58" t="s">
        <v>21</v>
      </c>
      <c r="H273" s="7"/>
      <c r="I273" s="7"/>
    </row>
    <row r="274" spans="1:9" ht="45" x14ac:dyDescent="0.25">
      <c r="A274" s="304">
        <v>8</v>
      </c>
      <c r="B274" s="61" t="s">
        <v>304</v>
      </c>
      <c r="C274" s="385">
        <v>120000</v>
      </c>
      <c r="D274" s="125">
        <v>345000</v>
      </c>
      <c r="E274" s="386"/>
      <c r="F274" s="174">
        <f>SUM(C274:E274)</f>
        <v>465000</v>
      </c>
      <c r="G274" s="38" t="s">
        <v>491</v>
      </c>
      <c r="H274" s="7"/>
      <c r="I274" s="7"/>
    </row>
    <row r="275" spans="1:9" ht="31.5" x14ac:dyDescent="0.25">
      <c r="A275" s="303">
        <v>9</v>
      </c>
      <c r="B275" s="335" t="s">
        <v>543</v>
      </c>
      <c r="C275" s="248"/>
      <c r="D275" s="248"/>
      <c r="E275" s="247"/>
      <c r="F275" s="249"/>
      <c r="G275" s="247" t="s">
        <v>156</v>
      </c>
      <c r="H275" s="7"/>
      <c r="I275" s="7"/>
    </row>
    <row r="276" spans="1:9" ht="63" x14ac:dyDescent="0.25">
      <c r="A276" s="398">
        <v>10</v>
      </c>
      <c r="B276" s="335" t="s">
        <v>567</v>
      </c>
      <c r="C276" s="7"/>
      <c r="D276" s="395">
        <v>380605</v>
      </c>
      <c r="E276" s="91"/>
      <c r="F276" s="397"/>
      <c r="G276" s="91"/>
      <c r="H276" s="7"/>
      <c r="I276" s="7"/>
    </row>
    <row r="277" spans="1:9" ht="63" x14ac:dyDescent="0.25">
      <c r="A277" s="306">
        <v>11</v>
      </c>
      <c r="B277" s="401" t="s">
        <v>568</v>
      </c>
      <c r="C277" s="54"/>
      <c r="D277" s="402">
        <v>97000</v>
      </c>
      <c r="E277" s="98"/>
      <c r="F277" s="403"/>
      <c r="G277" s="98"/>
      <c r="H277" s="7"/>
      <c r="I277" s="7"/>
    </row>
    <row r="278" spans="1:9" ht="72" customHeight="1" x14ac:dyDescent="0.25">
      <c r="A278" s="303">
        <v>12</v>
      </c>
      <c r="B278" s="335" t="s">
        <v>569</v>
      </c>
      <c r="C278" s="396"/>
      <c r="D278" s="396"/>
      <c r="E278" s="400">
        <v>2010560</v>
      </c>
      <c r="F278" s="397"/>
      <c r="G278" s="91"/>
      <c r="H278" s="7"/>
      <c r="I278" s="7"/>
    </row>
    <row r="279" spans="1:9" ht="72" customHeight="1" x14ac:dyDescent="0.25">
      <c r="A279" s="303">
        <v>13</v>
      </c>
      <c r="B279" s="335" t="s">
        <v>570</v>
      </c>
      <c r="C279" s="396"/>
      <c r="D279" s="395">
        <v>165940</v>
      </c>
      <c r="E279" s="400"/>
      <c r="F279" s="397"/>
      <c r="G279" s="91"/>
      <c r="H279" s="7"/>
      <c r="I279" s="7"/>
    </row>
    <row r="280" spans="1:9" ht="15.75" customHeight="1" x14ac:dyDescent="0.25">
      <c r="A280" s="306"/>
      <c r="B280" s="390"/>
      <c r="C280" s="392"/>
      <c r="D280" s="394"/>
      <c r="E280" s="399"/>
      <c r="F280" s="393"/>
      <c r="G280" s="391"/>
    </row>
    <row r="281" spans="1:9" ht="19.5" customHeight="1" thickBot="1" x14ac:dyDescent="0.3">
      <c r="A281" s="306"/>
      <c r="B281" s="24"/>
      <c r="C281" s="647"/>
      <c r="D281" s="647"/>
      <c r="E281" s="318"/>
      <c r="F281" s="177"/>
      <c r="G281" s="405"/>
    </row>
    <row r="282" spans="1:9" ht="25.5" customHeight="1" x14ac:dyDescent="0.25">
      <c r="A282" s="623" t="s">
        <v>0</v>
      </c>
      <c r="B282" s="625" t="s">
        <v>1</v>
      </c>
      <c r="C282" s="627" t="s">
        <v>4</v>
      </c>
      <c r="D282" s="628"/>
      <c r="E282" s="628"/>
      <c r="F282" s="629"/>
      <c r="G282" s="636" t="s">
        <v>5</v>
      </c>
      <c r="H282" s="632" t="s">
        <v>571</v>
      </c>
      <c r="I282" s="634" t="s">
        <v>572</v>
      </c>
    </row>
    <row r="283" spans="1:9" ht="22.5" customHeight="1" thickBot="1" x14ac:dyDescent="0.3">
      <c r="A283" s="624"/>
      <c r="B283" s="626"/>
      <c r="C283" s="460" t="s">
        <v>31</v>
      </c>
      <c r="D283" s="460" t="s">
        <v>67</v>
      </c>
      <c r="E283" s="456" t="s">
        <v>335</v>
      </c>
      <c r="F283" s="419" t="s">
        <v>364</v>
      </c>
      <c r="G283" s="637"/>
      <c r="H283" s="633"/>
      <c r="I283" s="635"/>
    </row>
    <row r="284" spans="1:9" ht="45" x14ac:dyDescent="0.25">
      <c r="A284" s="310">
        <v>1</v>
      </c>
      <c r="B284" s="14" t="s">
        <v>476</v>
      </c>
      <c r="C284" s="147"/>
      <c r="D284" s="268">
        <v>12000</v>
      </c>
      <c r="E284" s="83"/>
      <c r="F284" s="192">
        <f>SUM(C284:E284)</f>
        <v>12000</v>
      </c>
      <c r="G284" s="37" t="s">
        <v>21</v>
      </c>
      <c r="H284" s="62"/>
      <c r="I284" s="62"/>
    </row>
    <row r="285" spans="1:9" ht="47.25" x14ac:dyDescent="0.25">
      <c r="A285" s="313">
        <v>2</v>
      </c>
      <c r="B285" s="65" t="s">
        <v>271</v>
      </c>
      <c r="C285" s="223">
        <v>49000</v>
      </c>
      <c r="D285" s="116"/>
      <c r="E285" s="209"/>
      <c r="F285" s="210">
        <f>SUM(C285:E285)</f>
        <v>49000</v>
      </c>
      <c r="G285" s="208" t="s">
        <v>31</v>
      </c>
      <c r="H285" s="7"/>
      <c r="I285" s="7"/>
    </row>
    <row r="286" spans="1:9" ht="75" x14ac:dyDescent="0.25">
      <c r="A286" s="303">
        <v>3</v>
      </c>
      <c r="B286" s="13" t="s">
        <v>447</v>
      </c>
      <c r="C286" s="123"/>
      <c r="D286" s="115">
        <v>20000</v>
      </c>
      <c r="E286" s="7"/>
      <c r="F286" s="173">
        <f>SUM(C286:E286)</f>
        <v>20000</v>
      </c>
      <c r="G286" s="58" t="s">
        <v>21</v>
      </c>
      <c r="H286" s="7"/>
      <c r="I286" s="7"/>
    </row>
    <row r="287" spans="1:9" ht="60" x14ac:dyDescent="0.25">
      <c r="A287" s="313">
        <v>4</v>
      </c>
      <c r="B287" s="13" t="s">
        <v>480</v>
      </c>
      <c r="C287" s="123">
        <v>5000</v>
      </c>
      <c r="D287" s="124"/>
      <c r="E287" s="7"/>
      <c r="F287" s="173">
        <f>SUM(C287:E287)</f>
        <v>5000</v>
      </c>
      <c r="G287" s="58" t="s">
        <v>31</v>
      </c>
      <c r="H287" s="7"/>
      <c r="I287" s="7"/>
    </row>
    <row r="288" spans="1:9" ht="60" x14ac:dyDescent="0.25">
      <c r="A288" s="303">
        <v>5</v>
      </c>
      <c r="B288" s="13" t="s">
        <v>303</v>
      </c>
      <c r="C288" s="123"/>
      <c r="D288" s="115">
        <v>10000</v>
      </c>
      <c r="E288" s="76"/>
      <c r="F288" s="173">
        <f>SUM(D288:E288)</f>
        <v>10000</v>
      </c>
      <c r="G288" s="58" t="s">
        <v>21</v>
      </c>
      <c r="H288" s="7"/>
      <c r="I288" s="7"/>
    </row>
    <row r="289" spans="1:9" x14ac:dyDescent="0.25">
      <c r="A289" s="306"/>
      <c r="B289" s="24"/>
      <c r="C289" s="129"/>
      <c r="D289" s="148"/>
      <c r="E289" s="85"/>
      <c r="F289" s="177"/>
      <c r="G289" s="405"/>
    </row>
    <row r="290" spans="1:9" ht="20.25" customHeight="1" x14ac:dyDescent="0.25">
      <c r="A290" s="306"/>
      <c r="B290" s="24"/>
      <c r="C290" s="646"/>
      <c r="D290" s="646"/>
      <c r="E290" s="646"/>
      <c r="F290" s="177"/>
      <c r="G290" s="405"/>
    </row>
    <row r="291" spans="1:9" ht="20.25" customHeight="1" thickBot="1" x14ac:dyDescent="0.4">
      <c r="A291" s="306"/>
      <c r="B291" s="24"/>
      <c r="C291" s="469"/>
      <c r="D291" s="387"/>
      <c r="E291" s="388"/>
      <c r="F291" s="177"/>
      <c r="G291" s="405"/>
    </row>
    <row r="292" spans="1:9" ht="15.75" customHeight="1" x14ac:dyDescent="0.25">
      <c r="A292" s="623" t="s">
        <v>0</v>
      </c>
      <c r="B292" s="625" t="s">
        <v>1</v>
      </c>
      <c r="C292" s="627" t="s">
        <v>4</v>
      </c>
      <c r="D292" s="628"/>
      <c r="E292" s="628"/>
      <c r="F292" s="629"/>
      <c r="G292" s="636" t="s">
        <v>5</v>
      </c>
      <c r="H292" s="632" t="s">
        <v>571</v>
      </c>
      <c r="I292" s="634" t="s">
        <v>572</v>
      </c>
    </row>
    <row r="293" spans="1:9" ht="31.5" customHeight="1" thickBot="1" x14ac:dyDescent="0.3">
      <c r="A293" s="624"/>
      <c r="B293" s="626"/>
      <c r="C293" s="414" t="s">
        <v>31</v>
      </c>
      <c r="D293" s="414" t="s">
        <v>67</v>
      </c>
      <c r="E293" s="456" t="s">
        <v>335</v>
      </c>
      <c r="F293" s="419" t="s">
        <v>364</v>
      </c>
      <c r="G293" s="637"/>
      <c r="H293" s="633"/>
      <c r="I293" s="635"/>
    </row>
    <row r="294" spans="1:9" ht="72" customHeight="1" x14ac:dyDescent="0.25">
      <c r="A294" s="310">
        <v>1</v>
      </c>
      <c r="B294" s="14" t="s">
        <v>442</v>
      </c>
      <c r="C294" s="131"/>
      <c r="D294" s="436">
        <v>98000</v>
      </c>
      <c r="E294" s="83"/>
      <c r="F294" s="192">
        <f>SUM(C294:E294)</f>
        <v>98000</v>
      </c>
      <c r="G294" s="14" t="s">
        <v>21</v>
      </c>
      <c r="H294" s="62"/>
      <c r="I294" s="62"/>
    </row>
    <row r="295" spans="1:9" ht="72" customHeight="1" x14ac:dyDescent="0.25">
      <c r="A295" s="303">
        <v>2</v>
      </c>
      <c r="B295" s="13" t="s">
        <v>204</v>
      </c>
      <c r="C295" s="130"/>
      <c r="D295" s="114">
        <v>51000</v>
      </c>
      <c r="E295" s="76"/>
      <c r="F295" s="173">
        <f>SUM(C295:E295)</f>
        <v>51000</v>
      </c>
      <c r="G295" s="13" t="s">
        <v>21</v>
      </c>
      <c r="H295" s="7"/>
      <c r="I295" s="7"/>
    </row>
    <row r="296" spans="1:9" ht="72" customHeight="1" x14ac:dyDescent="0.25">
      <c r="A296" s="303">
        <v>3</v>
      </c>
      <c r="B296" s="13" t="s">
        <v>205</v>
      </c>
      <c r="C296" s="152">
        <v>24000</v>
      </c>
      <c r="D296" s="131"/>
      <c r="E296" s="83"/>
      <c r="F296" s="192">
        <f>SUM(C296:E296)</f>
        <v>24000</v>
      </c>
      <c r="G296" s="14" t="s">
        <v>31</v>
      </c>
      <c r="H296" s="7"/>
      <c r="I296" s="7"/>
    </row>
  </sheetData>
  <mergeCells count="180">
    <mergeCell ref="I292:I293"/>
    <mergeCell ref="C290:E290"/>
    <mergeCell ref="A292:A293"/>
    <mergeCell ref="B292:B293"/>
    <mergeCell ref="C292:F292"/>
    <mergeCell ref="G292:G293"/>
    <mergeCell ref="H292:H293"/>
    <mergeCell ref="H265:H266"/>
    <mergeCell ref="I265:I266"/>
    <mergeCell ref="C281:D281"/>
    <mergeCell ref="A282:A283"/>
    <mergeCell ref="B282:B283"/>
    <mergeCell ref="C282:F282"/>
    <mergeCell ref="G282:G283"/>
    <mergeCell ref="H282:H283"/>
    <mergeCell ref="I282:I283"/>
    <mergeCell ref="B263:G263"/>
    <mergeCell ref="B264:D264"/>
    <mergeCell ref="A265:A266"/>
    <mergeCell ref="B265:B266"/>
    <mergeCell ref="C265:F265"/>
    <mergeCell ref="G265:G266"/>
    <mergeCell ref="A253:A254"/>
    <mergeCell ref="B253:B254"/>
    <mergeCell ref="C253:F253"/>
    <mergeCell ref="G253:G254"/>
    <mergeCell ref="H253:H254"/>
    <mergeCell ref="I253:I254"/>
    <mergeCell ref="A248:A249"/>
    <mergeCell ref="B248:B249"/>
    <mergeCell ref="C248:F248"/>
    <mergeCell ref="G248:G249"/>
    <mergeCell ref="H248:H249"/>
    <mergeCell ref="I248:I249"/>
    <mergeCell ref="A237:A238"/>
    <mergeCell ref="B237:B238"/>
    <mergeCell ref="C237:F237"/>
    <mergeCell ref="G237:G238"/>
    <mergeCell ref="H237:H238"/>
    <mergeCell ref="I237:I238"/>
    <mergeCell ref="A187:A188"/>
    <mergeCell ref="B187:B188"/>
    <mergeCell ref="C187:F187"/>
    <mergeCell ref="G187:G188"/>
    <mergeCell ref="H187:H188"/>
    <mergeCell ref="I187:I188"/>
    <mergeCell ref="A180:A181"/>
    <mergeCell ref="B180:B181"/>
    <mergeCell ref="C180:F180"/>
    <mergeCell ref="G180:G181"/>
    <mergeCell ref="H180:H181"/>
    <mergeCell ref="I180:I181"/>
    <mergeCell ref="A173:A174"/>
    <mergeCell ref="B173:B174"/>
    <mergeCell ref="C173:E173"/>
    <mergeCell ref="G173:G174"/>
    <mergeCell ref="H173:H174"/>
    <mergeCell ref="I173:I174"/>
    <mergeCell ref="A162:A163"/>
    <mergeCell ref="B162:B163"/>
    <mergeCell ref="C162:F162"/>
    <mergeCell ref="G162:G163"/>
    <mergeCell ref="H162:H163"/>
    <mergeCell ref="I162:I163"/>
    <mergeCell ref="A152:A153"/>
    <mergeCell ref="B152:B153"/>
    <mergeCell ref="C152:F152"/>
    <mergeCell ref="G152:G153"/>
    <mergeCell ref="H152:H153"/>
    <mergeCell ref="I152:I153"/>
    <mergeCell ref="A143:A144"/>
    <mergeCell ref="B143:B144"/>
    <mergeCell ref="C143:F143"/>
    <mergeCell ref="G143:G144"/>
    <mergeCell ref="H143:H144"/>
    <mergeCell ref="I143:I144"/>
    <mergeCell ref="A134:A135"/>
    <mergeCell ref="B134:B135"/>
    <mergeCell ref="C134:F134"/>
    <mergeCell ref="G134:G135"/>
    <mergeCell ref="H134:H135"/>
    <mergeCell ref="I134:I135"/>
    <mergeCell ref="A127:A128"/>
    <mergeCell ref="B127:B128"/>
    <mergeCell ref="C127:F127"/>
    <mergeCell ref="G127:G128"/>
    <mergeCell ref="H127:H128"/>
    <mergeCell ref="I127:I128"/>
    <mergeCell ref="A116:A117"/>
    <mergeCell ref="B116:B117"/>
    <mergeCell ref="C116:F116"/>
    <mergeCell ref="G116:G117"/>
    <mergeCell ref="H116:H117"/>
    <mergeCell ref="I116:I117"/>
    <mergeCell ref="A108:A109"/>
    <mergeCell ref="B108:B109"/>
    <mergeCell ref="C108:F108"/>
    <mergeCell ref="G108:G109"/>
    <mergeCell ref="H108:H109"/>
    <mergeCell ref="I108:I109"/>
    <mergeCell ref="A98:A99"/>
    <mergeCell ref="B98:B99"/>
    <mergeCell ref="C98:F98"/>
    <mergeCell ref="G98:G99"/>
    <mergeCell ref="H98:H99"/>
    <mergeCell ref="I98:I99"/>
    <mergeCell ref="A91:A92"/>
    <mergeCell ref="B91:B92"/>
    <mergeCell ref="C91:F91"/>
    <mergeCell ref="G91:G92"/>
    <mergeCell ref="H91:H92"/>
    <mergeCell ref="I91:I92"/>
    <mergeCell ref="A85:A86"/>
    <mergeCell ref="B85:B86"/>
    <mergeCell ref="C85:F85"/>
    <mergeCell ref="G85:G86"/>
    <mergeCell ref="H85:H86"/>
    <mergeCell ref="I85:I86"/>
    <mergeCell ref="A80:A81"/>
    <mergeCell ref="B80:B81"/>
    <mergeCell ref="C80:F80"/>
    <mergeCell ref="G80:G81"/>
    <mergeCell ref="H80:H81"/>
    <mergeCell ref="I80:I81"/>
    <mergeCell ref="A70:A71"/>
    <mergeCell ref="B70:B71"/>
    <mergeCell ref="C70:F70"/>
    <mergeCell ref="G70:G71"/>
    <mergeCell ref="H70:H71"/>
    <mergeCell ref="I70:I71"/>
    <mergeCell ref="A65:A66"/>
    <mergeCell ref="B65:B66"/>
    <mergeCell ref="C65:F65"/>
    <mergeCell ref="G65:G66"/>
    <mergeCell ref="H65:H66"/>
    <mergeCell ref="I65:I66"/>
    <mergeCell ref="A56:A57"/>
    <mergeCell ref="B56:B57"/>
    <mergeCell ref="C56:F56"/>
    <mergeCell ref="G56:G57"/>
    <mergeCell ref="H56:H57"/>
    <mergeCell ref="I56:I57"/>
    <mergeCell ref="I39:I40"/>
    <mergeCell ref="C45:F45"/>
    <mergeCell ref="A47:A48"/>
    <mergeCell ref="B47:B48"/>
    <mergeCell ref="C47:F47"/>
    <mergeCell ref="G47:G48"/>
    <mergeCell ref="H47:H48"/>
    <mergeCell ref="I47:I48"/>
    <mergeCell ref="B37:D37"/>
    <mergeCell ref="A39:A40"/>
    <mergeCell ref="B39:B40"/>
    <mergeCell ref="C39:F39"/>
    <mergeCell ref="G39:G40"/>
    <mergeCell ref="H39:H40"/>
    <mergeCell ref="A31:A32"/>
    <mergeCell ref="B31:B32"/>
    <mergeCell ref="C31:F31"/>
    <mergeCell ref="G31:G32"/>
    <mergeCell ref="H31:H32"/>
    <mergeCell ref="A3:A4"/>
    <mergeCell ref="B3:B4"/>
    <mergeCell ref="C3:F3"/>
    <mergeCell ref="G3:G4"/>
    <mergeCell ref="H3:H4"/>
    <mergeCell ref="I3:I4"/>
    <mergeCell ref="I31:I32"/>
    <mergeCell ref="A21:A22"/>
    <mergeCell ref="B21:B22"/>
    <mergeCell ref="C21:F21"/>
    <mergeCell ref="G21:G22"/>
    <mergeCell ref="H21:H22"/>
    <mergeCell ref="I21:I22"/>
    <mergeCell ref="A10:A11"/>
    <mergeCell ref="B10:B11"/>
    <mergeCell ref="C10:F10"/>
    <mergeCell ref="G10:G11"/>
    <mergeCell ref="H10:H11"/>
    <mergeCell ref="I10:I11"/>
  </mergeCells>
  <pageMargins left="0.7" right="0.7" top="0.75" bottom="0.75" header="0.3" footer="0.3"/>
  <pageSetup scale="79" orientation="landscape" r:id="rId1"/>
  <rowBreaks count="20" manualBreakCount="20">
    <brk id="9" max="16383" man="1"/>
    <brk id="16" max="16383" man="1"/>
    <brk id="27" max="16383" man="1"/>
    <brk id="35" max="16383" man="1"/>
    <brk id="43" max="16383" man="1"/>
    <brk id="54" max="16383" man="1"/>
    <brk id="62" max="16383" man="1"/>
    <brk id="67" max="16383" man="1"/>
    <brk id="78" max="16383" man="1"/>
    <brk id="89" max="16383" man="1"/>
    <brk id="113" max="16383" man="1"/>
    <brk id="131" max="16383" man="1"/>
    <brk id="146" max="16383" man="1"/>
    <brk id="158" max="16383" man="1"/>
    <brk id="169" max="16383" man="1"/>
    <brk id="176" max="16383" man="1"/>
    <brk id="184" max="16383" man="1"/>
    <brk id="233" max="16383" man="1"/>
    <brk id="243" max="16383" man="1"/>
    <brk id="26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38"/>
  <sheetViews>
    <sheetView tabSelected="1" topLeftCell="A46" zoomScaleNormal="100" workbookViewId="0">
      <selection activeCell="B242" sqref="B242"/>
    </sheetView>
  </sheetViews>
  <sheetFormatPr defaultRowHeight="15" x14ac:dyDescent="0.25"/>
  <cols>
    <col min="1" max="1" width="4.42578125" customWidth="1"/>
    <col min="2" max="2" width="29.140625" customWidth="1"/>
    <col min="3" max="3" width="8.42578125" customWidth="1"/>
    <col min="4" max="5" width="11" customWidth="1"/>
    <col min="6" max="6" width="16.140625" customWidth="1"/>
    <col min="7" max="7" width="10.5703125" customWidth="1"/>
    <col min="8" max="8" width="11.28515625" customWidth="1"/>
    <col min="9" max="9" width="26.42578125" customWidth="1"/>
    <col min="11" max="11" width="9.140625" customWidth="1"/>
  </cols>
  <sheetData>
    <row r="1" spans="1:9" ht="20.25" customHeight="1" x14ac:dyDescent="0.35">
      <c r="B1" s="354" t="s">
        <v>554</v>
      </c>
      <c r="C1" s="354"/>
      <c r="E1" s="354"/>
      <c r="F1" s="354"/>
      <c r="G1" s="353"/>
    </row>
    <row r="2" spans="1:9" ht="19.5" customHeight="1" thickBot="1" x14ac:dyDescent="0.35">
      <c r="B2" s="410" t="s">
        <v>574</v>
      </c>
      <c r="C2" s="410"/>
      <c r="E2" s="410"/>
      <c r="F2" s="410"/>
      <c r="G2" s="410"/>
    </row>
    <row r="3" spans="1:9" ht="33" customHeight="1" x14ac:dyDescent="0.25">
      <c r="A3" s="623" t="s">
        <v>0</v>
      </c>
      <c r="B3" s="625" t="s">
        <v>1</v>
      </c>
      <c r="C3" s="627" t="s">
        <v>4</v>
      </c>
      <c r="D3" s="628"/>
      <c r="E3" s="628"/>
      <c r="F3" s="629"/>
      <c r="G3" s="662" t="s">
        <v>5</v>
      </c>
      <c r="H3" s="632" t="s">
        <v>571</v>
      </c>
      <c r="I3" s="634" t="s">
        <v>572</v>
      </c>
    </row>
    <row r="4" spans="1:9" ht="26.25" thickBot="1" x14ac:dyDescent="0.3">
      <c r="A4" s="624"/>
      <c r="B4" s="626"/>
      <c r="C4" s="414" t="s">
        <v>31</v>
      </c>
      <c r="D4" s="414" t="s">
        <v>67</v>
      </c>
      <c r="E4" s="415" t="s">
        <v>335</v>
      </c>
      <c r="F4" s="416" t="s">
        <v>363</v>
      </c>
      <c r="G4" s="663"/>
      <c r="H4" s="633"/>
      <c r="I4" s="635"/>
    </row>
    <row r="5" spans="1:9" ht="74.25" customHeight="1" x14ac:dyDescent="0.25">
      <c r="A5" s="411">
        <v>1</v>
      </c>
      <c r="B5" s="412" t="s">
        <v>342</v>
      </c>
      <c r="C5" s="413"/>
      <c r="D5" s="107">
        <v>1000</v>
      </c>
      <c r="E5" s="107">
        <v>15000</v>
      </c>
      <c r="F5" s="471">
        <v>16000</v>
      </c>
      <c r="G5" s="108" t="s">
        <v>500</v>
      </c>
      <c r="H5" s="62"/>
      <c r="I5" s="62"/>
    </row>
    <row r="6" spans="1:9" ht="89.25" customHeight="1" x14ac:dyDescent="0.25">
      <c r="A6" s="1">
        <v>2</v>
      </c>
      <c r="B6" s="320" t="s">
        <v>434</v>
      </c>
      <c r="C6" s="118"/>
      <c r="D6" s="51">
        <v>1000</v>
      </c>
      <c r="E6" s="51">
        <v>3000</v>
      </c>
      <c r="F6" s="470">
        <v>4000</v>
      </c>
      <c r="G6" s="1" t="s">
        <v>500</v>
      </c>
      <c r="H6" s="7"/>
      <c r="I6" s="7"/>
    </row>
    <row r="7" spans="1:9" ht="31.5" x14ac:dyDescent="0.25">
      <c r="A7" s="473">
        <v>3</v>
      </c>
      <c r="B7" s="320" t="s">
        <v>341</v>
      </c>
      <c r="C7" s="232"/>
      <c r="D7" s="118">
        <v>65000</v>
      </c>
      <c r="E7" s="53"/>
      <c r="F7" s="472">
        <f>D7</f>
        <v>65000</v>
      </c>
      <c r="G7" s="1" t="s">
        <v>21</v>
      </c>
      <c r="H7" s="7"/>
      <c r="I7" s="7"/>
    </row>
    <row r="8" spans="1:9" ht="41.25" customHeight="1" x14ac:dyDescent="0.25">
      <c r="A8" s="1">
        <v>4</v>
      </c>
      <c r="B8" s="103" t="s">
        <v>343</v>
      </c>
      <c r="C8" s="118">
        <v>9000</v>
      </c>
      <c r="D8" s="118">
        <v>6000</v>
      </c>
      <c r="E8" s="49">
        <v>21600</v>
      </c>
      <c r="F8" s="169">
        <f>SUM(C8:E8)</f>
        <v>36600</v>
      </c>
      <c r="G8" s="1" t="s">
        <v>501</v>
      </c>
      <c r="H8" s="7"/>
      <c r="I8" s="7"/>
    </row>
    <row r="9" spans="1:9" ht="55.5" customHeight="1" x14ac:dyDescent="0.25">
      <c r="A9" s="201">
        <v>6</v>
      </c>
      <c r="B9" s="324" t="s">
        <v>435</v>
      </c>
      <c r="C9" s="121">
        <v>3000</v>
      </c>
      <c r="D9" s="121">
        <v>4000</v>
      </c>
      <c r="E9" s="107">
        <v>36500</v>
      </c>
      <c r="F9" s="171">
        <f>SUM(C9:E9)</f>
        <v>43500</v>
      </c>
      <c r="G9" s="108" t="s">
        <v>501</v>
      </c>
      <c r="H9" s="62"/>
      <c r="I9" s="62"/>
    </row>
    <row r="10" spans="1:9" ht="42" customHeight="1" x14ac:dyDescent="0.25">
      <c r="A10" s="202">
        <v>7</v>
      </c>
      <c r="B10" s="325" t="s">
        <v>344</v>
      </c>
      <c r="C10" s="118"/>
      <c r="D10" s="118">
        <v>2000</v>
      </c>
      <c r="E10" s="49">
        <v>6000</v>
      </c>
      <c r="F10" s="169">
        <f>SUM(D10:E10)</f>
        <v>8000</v>
      </c>
      <c r="G10" s="1" t="s">
        <v>500</v>
      </c>
      <c r="H10" s="7"/>
      <c r="I10" s="7"/>
    </row>
    <row r="11" spans="1:9" ht="69.75" customHeight="1" x14ac:dyDescent="0.25">
      <c r="A11" s="1">
        <v>8</v>
      </c>
      <c r="B11" s="103" t="s">
        <v>345</v>
      </c>
      <c r="C11" s="118"/>
      <c r="D11" s="118">
        <v>21000</v>
      </c>
      <c r="E11" s="49">
        <v>6500</v>
      </c>
      <c r="F11" s="169">
        <f>SUM(C11:E11)</f>
        <v>27500</v>
      </c>
      <c r="G11" s="1" t="s">
        <v>500</v>
      </c>
      <c r="H11" s="7"/>
      <c r="I11" s="7" t="s">
        <v>602</v>
      </c>
    </row>
    <row r="12" spans="1:9" ht="36.75" customHeight="1" x14ac:dyDescent="0.25">
      <c r="A12" s="1">
        <v>9</v>
      </c>
      <c r="B12" s="103" t="s">
        <v>426</v>
      </c>
      <c r="C12" s="243"/>
      <c r="D12" s="243">
        <v>16000</v>
      </c>
      <c r="E12" s="60">
        <v>35000</v>
      </c>
      <c r="F12" s="168">
        <f>SUM(C12:E12)</f>
        <v>51000</v>
      </c>
      <c r="G12" s="202" t="s">
        <v>500</v>
      </c>
      <c r="H12" s="7"/>
      <c r="I12" s="7" t="s">
        <v>608</v>
      </c>
    </row>
    <row r="13" spans="1:9" ht="58.5" customHeight="1" x14ac:dyDescent="0.25">
      <c r="A13" s="1">
        <v>10</v>
      </c>
      <c r="B13" s="103" t="s">
        <v>346</v>
      </c>
      <c r="C13" s="118">
        <v>1000</v>
      </c>
      <c r="D13" s="118">
        <v>2500</v>
      </c>
      <c r="E13" s="49">
        <v>10700</v>
      </c>
      <c r="F13" s="169">
        <f>SUM(D13:E13)</f>
        <v>13200</v>
      </c>
      <c r="G13" s="1" t="s">
        <v>501</v>
      </c>
      <c r="H13" s="7"/>
      <c r="I13" s="7"/>
    </row>
    <row r="14" spans="1:9" ht="58.5" customHeight="1" x14ac:dyDescent="0.25">
      <c r="A14" s="312">
        <v>11</v>
      </c>
      <c r="B14" s="335" t="s">
        <v>570</v>
      </c>
      <c r="C14" s="396"/>
      <c r="D14" s="395">
        <v>165940</v>
      </c>
      <c r="E14" s="400"/>
      <c r="F14" s="397">
        <f>SUM(C14:E14)</f>
        <v>165940</v>
      </c>
      <c r="G14" s="91"/>
      <c r="H14" s="539"/>
      <c r="I14" s="539"/>
    </row>
    <row r="15" spans="1:9" ht="58.5" customHeight="1" x14ac:dyDescent="0.25">
      <c r="A15" s="202">
        <v>12</v>
      </c>
      <c r="B15" s="319" t="s">
        <v>502</v>
      </c>
      <c r="C15" s="540"/>
      <c r="D15" s="540">
        <v>800000</v>
      </c>
      <c r="E15" s="541"/>
      <c r="F15" s="542">
        <f>SUM(C15:E15)</f>
        <v>800000</v>
      </c>
      <c r="G15" s="202" t="s">
        <v>67</v>
      </c>
      <c r="H15" s="543"/>
      <c r="I15" s="543" t="s">
        <v>602</v>
      </c>
    </row>
    <row r="16" spans="1:9" ht="58.5" customHeight="1" x14ac:dyDescent="0.35">
      <c r="A16" s="93"/>
      <c r="B16" s="544"/>
      <c r="C16" s="545"/>
      <c r="D16" s="545"/>
      <c r="E16" s="545"/>
      <c r="F16" s="546">
        <f>SUM(F5:F15)</f>
        <v>1230740</v>
      </c>
      <c r="G16" s="547"/>
      <c r="H16" s="548"/>
      <c r="I16" s="548"/>
    </row>
    <row r="17" spans="1:9" ht="58.5" customHeight="1" x14ac:dyDescent="0.25">
      <c r="A17" s="93"/>
      <c r="B17" s="355"/>
      <c r="C17" s="119"/>
      <c r="D17" s="119"/>
      <c r="E17" s="46"/>
      <c r="F17" s="170"/>
      <c r="G17" s="93"/>
      <c r="H17" s="6"/>
      <c r="I17" s="6"/>
    </row>
    <row r="18" spans="1:9" ht="21" customHeight="1" x14ac:dyDescent="0.25">
      <c r="A18" s="93"/>
      <c r="B18" s="664" t="s">
        <v>556</v>
      </c>
      <c r="C18" s="664"/>
      <c r="D18" s="664"/>
      <c r="E18" s="664"/>
      <c r="F18" s="358"/>
      <c r="G18" s="358"/>
    </row>
    <row r="19" spans="1:9" ht="17.25" customHeight="1" thickBot="1" x14ac:dyDescent="0.35">
      <c r="A19" s="93"/>
      <c r="B19" s="410" t="s">
        <v>575</v>
      </c>
      <c r="C19" s="409"/>
      <c r="D19" s="409"/>
      <c r="E19" s="409"/>
      <c r="F19" s="356"/>
      <c r="G19" s="357"/>
    </row>
    <row r="20" spans="1:9" ht="27" customHeight="1" x14ac:dyDescent="0.25">
      <c r="A20" s="623" t="s">
        <v>0</v>
      </c>
      <c r="B20" s="625" t="s">
        <v>1</v>
      </c>
      <c r="C20" s="627" t="s">
        <v>4</v>
      </c>
      <c r="D20" s="628"/>
      <c r="E20" s="628"/>
      <c r="F20" s="629"/>
      <c r="G20" s="652" t="s">
        <v>5</v>
      </c>
      <c r="H20" s="632" t="s">
        <v>571</v>
      </c>
      <c r="I20" s="634" t="s">
        <v>572</v>
      </c>
    </row>
    <row r="21" spans="1:9" ht="15.75" customHeight="1" thickBot="1" x14ac:dyDescent="0.3">
      <c r="A21" s="624"/>
      <c r="B21" s="626"/>
      <c r="C21" s="414" t="s">
        <v>31</v>
      </c>
      <c r="D21" s="414" t="s">
        <v>67</v>
      </c>
      <c r="E21" s="415" t="s">
        <v>335</v>
      </c>
      <c r="F21" s="419" t="s">
        <v>364</v>
      </c>
      <c r="G21" s="653"/>
      <c r="H21" s="633"/>
      <c r="I21" s="635"/>
    </row>
    <row r="22" spans="1:9" ht="51.75" customHeight="1" x14ac:dyDescent="0.25">
      <c r="A22" s="420">
        <v>1</v>
      </c>
      <c r="B22" s="421" t="s">
        <v>324</v>
      </c>
      <c r="C22" s="147"/>
      <c r="D22" s="268">
        <v>6000</v>
      </c>
      <c r="E22" s="62"/>
      <c r="F22" s="192">
        <v>6000</v>
      </c>
      <c r="G22" s="422" t="s">
        <v>21</v>
      </c>
      <c r="H22" s="62"/>
      <c r="I22" s="62"/>
    </row>
    <row r="23" spans="1:9" ht="32.25" customHeight="1" x14ac:dyDescent="0.25">
      <c r="A23" s="303">
        <v>2</v>
      </c>
      <c r="B23" s="326" t="s">
        <v>326</v>
      </c>
      <c r="C23" s="123"/>
      <c r="D23" s="115">
        <v>6000</v>
      </c>
      <c r="E23" s="7"/>
      <c r="F23" s="173">
        <v>6000</v>
      </c>
      <c r="G23" s="9" t="s">
        <v>21</v>
      </c>
      <c r="H23" s="7"/>
      <c r="I23" s="7"/>
    </row>
    <row r="24" spans="1:9" ht="65.25" customHeight="1" x14ac:dyDescent="0.25">
      <c r="A24" s="303">
        <v>3</v>
      </c>
      <c r="B24" s="22" t="s">
        <v>26</v>
      </c>
      <c r="C24" s="123"/>
      <c r="D24" s="115">
        <v>6000</v>
      </c>
      <c r="E24" s="7"/>
      <c r="F24" s="173">
        <v>6000</v>
      </c>
      <c r="G24" s="9" t="s">
        <v>21</v>
      </c>
      <c r="H24" s="7"/>
      <c r="I24" s="7"/>
    </row>
    <row r="25" spans="1:9" ht="63" x14ac:dyDescent="0.25">
      <c r="A25" s="303">
        <v>4</v>
      </c>
      <c r="B25" s="22" t="s">
        <v>436</v>
      </c>
      <c r="C25" s="124">
        <v>5000</v>
      </c>
      <c r="D25" s="123"/>
      <c r="E25" s="7"/>
      <c r="F25" s="173">
        <v>5000</v>
      </c>
      <c r="G25" s="9" t="s">
        <v>31</v>
      </c>
      <c r="H25" s="7"/>
      <c r="I25" s="7"/>
    </row>
    <row r="26" spans="1:9" ht="37.5" customHeight="1" x14ac:dyDescent="0.25">
      <c r="A26" s="303">
        <v>5</v>
      </c>
      <c r="B26" s="22" t="s">
        <v>328</v>
      </c>
      <c r="C26" s="123"/>
      <c r="D26" s="115">
        <v>8000</v>
      </c>
      <c r="E26" s="7"/>
      <c r="F26" s="173">
        <v>8000</v>
      </c>
      <c r="G26" s="9" t="s">
        <v>21</v>
      </c>
      <c r="H26" s="7"/>
      <c r="I26" s="7"/>
    </row>
    <row r="27" spans="1:9" ht="78.75" x14ac:dyDescent="0.25">
      <c r="A27" s="310">
        <v>6</v>
      </c>
      <c r="B27" s="423" t="s">
        <v>327</v>
      </c>
      <c r="C27" s="424">
        <v>8000</v>
      </c>
      <c r="D27" s="425"/>
      <c r="E27" s="426"/>
      <c r="F27" s="427">
        <v>8000</v>
      </c>
      <c r="G27" s="428" t="s">
        <v>31</v>
      </c>
      <c r="H27" s="62"/>
      <c r="I27" s="62"/>
    </row>
    <row r="28" spans="1:9" ht="78.75" x14ac:dyDescent="0.25">
      <c r="A28" s="303">
        <v>7</v>
      </c>
      <c r="B28" s="326" t="s">
        <v>331</v>
      </c>
      <c r="C28" s="124">
        <v>5000</v>
      </c>
      <c r="D28" s="126"/>
      <c r="E28" s="7"/>
      <c r="F28" s="173">
        <v>5000</v>
      </c>
      <c r="G28" s="9" t="s">
        <v>31</v>
      </c>
      <c r="H28" s="7"/>
      <c r="I28" s="7"/>
    </row>
    <row r="29" spans="1:9" ht="42" customHeight="1" x14ac:dyDescent="0.25">
      <c r="A29" s="303">
        <v>8</v>
      </c>
      <c r="B29" s="326" t="s">
        <v>333</v>
      </c>
      <c r="C29" s="126"/>
      <c r="D29" s="252">
        <v>60000</v>
      </c>
      <c r="E29" s="7"/>
      <c r="F29" s="175">
        <v>6000</v>
      </c>
      <c r="G29" s="10" t="s">
        <v>21</v>
      </c>
      <c r="H29" s="7"/>
      <c r="I29" s="7"/>
    </row>
    <row r="30" spans="1:9" ht="42" customHeight="1" x14ac:dyDescent="0.25">
      <c r="A30" s="306"/>
      <c r="B30" s="328"/>
      <c r="C30" s="127"/>
      <c r="D30" s="253"/>
      <c r="E30" s="6"/>
      <c r="F30" s="549">
        <f>SUM(F22:F29)</f>
        <v>50000</v>
      </c>
      <c r="G30" s="55"/>
      <c r="H30" s="6"/>
      <c r="I30" s="6"/>
    </row>
    <row r="31" spans="1:9" ht="42" customHeight="1" x14ac:dyDescent="0.25"/>
    <row r="32" spans="1:9" ht="42" customHeight="1" x14ac:dyDescent="0.25"/>
    <row r="33" spans="1:9" ht="24" customHeight="1" x14ac:dyDescent="0.25">
      <c r="A33" s="301"/>
      <c r="B33" s="664" t="s">
        <v>556</v>
      </c>
      <c r="C33" s="664"/>
      <c r="D33" s="664"/>
      <c r="E33" s="664"/>
      <c r="F33" s="359"/>
      <c r="G33" s="359"/>
    </row>
    <row r="34" spans="1:9" ht="25.5" customHeight="1" thickBot="1" x14ac:dyDescent="0.35">
      <c r="A34" s="301"/>
      <c r="B34" s="410" t="s">
        <v>576</v>
      </c>
      <c r="C34" s="409"/>
      <c r="D34" s="409"/>
      <c r="E34" s="409"/>
      <c r="F34" s="359"/>
      <c r="G34" s="359"/>
    </row>
    <row r="35" spans="1:9" ht="15.75" customHeight="1" x14ac:dyDescent="0.25">
      <c r="A35" s="623" t="s">
        <v>0</v>
      </c>
      <c r="B35" s="625" t="s">
        <v>1</v>
      </c>
      <c r="C35" s="652" t="s">
        <v>4</v>
      </c>
      <c r="D35" s="652"/>
      <c r="E35" s="652"/>
      <c r="F35" s="652"/>
      <c r="G35" s="652" t="s">
        <v>5</v>
      </c>
      <c r="H35" s="632" t="s">
        <v>571</v>
      </c>
      <c r="I35" s="634" t="s">
        <v>572</v>
      </c>
    </row>
    <row r="36" spans="1:9" ht="16.5" thickBot="1" x14ac:dyDescent="0.3">
      <c r="A36" s="624"/>
      <c r="B36" s="626"/>
      <c r="C36" s="414" t="s">
        <v>31</v>
      </c>
      <c r="D36" s="414" t="s">
        <v>67</v>
      </c>
      <c r="E36" s="429" t="s">
        <v>335</v>
      </c>
      <c r="F36" s="419" t="s">
        <v>364</v>
      </c>
      <c r="G36" s="653"/>
      <c r="H36" s="633"/>
      <c r="I36" s="635"/>
    </row>
    <row r="37" spans="1:9" ht="63" x14ac:dyDescent="0.25">
      <c r="A37" s="310">
        <v>1</v>
      </c>
      <c r="B37" s="430" t="s">
        <v>38</v>
      </c>
      <c r="C37" s="431"/>
      <c r="D37" s="432">
        <v>6000</v>
      </c>
      <c r="E37" s="433"/>
      <c r="F37" s="190">
        <v>6000</v>
      </c>
      <c r="G37" s="434" t="s">
        <v>21</v>
      </c>
      <c r="H37" s="62"/>
      <c r="I37" s="62"/>
    </row>
    <row r="38" spans="1:9" ht="58.5" customHeight="1" x14ac:dyDescent="0.25">
      <c r="A38" s="303">
        <v>2</v>
      </c>
      <c r="B38" s="326" t="s">
        <v>41</v>
      </c>
      <c r="C38" s="236"/>
      <c r="D38" s="254">
        <v>5000</v>
      </c>
      <c r="E38" s="81"/>
      <c r="F38" s="186">
        <v>5000</v>
      </c>
      <c r="G38" s="235" t="s">
        <v>21</v>
      </c>
      <c r="H38" s="7"/>
      <c r="I38" s="7"/>
    </row>
    <row r="39" spans="1:9" ht="60" x14ac:dyDescent="0.25">
      <c r="A39" s="303">
        <v>3</v>
      </c>
      <c r="B39" s="18" t="s">
        <v>43</v>
      </c>
      <c r="C39" s="236"/>
      <c r="D39" s="255">
        <v>10000</v>
      </c>
      <c r="E39" s="81"/>
      <c r="F39" s="186">
        <f>SUM(D39:E39)</f>
        <v>10000</v>
      </c>
      <c r="G39" s="237" t="s">
        <v>21</v>
      </c>
      <c r="H39" s="7"/>
      <c r="I39" s="7"/>
    </row>
    <row r="40" spans="1:9" ht="82.5" customHeight="1" x14ac:dyDescent="0.25">
      <c r="A40" s="306"/>
      <c r="B40" s="329"/>
      <c r="C40" s="474"/>
      <c r="D40" s="475"/>
      <c r="E40" s="476"/>
      <c r="F40" s="550">
        <f>SUM(F37:F39)</f>
        <v>21000</v>
      </c>
      <c r="G40" s="478"/>
      <c r="H40" s="6"/>
      <c r="I40" s="6"/>
    </row>
    <row r="41" spans="1:9" ht="195.75" customHeight="1" x14ac:dyDescent="0.25">
      <c r="A41" s="306"/>
      <c r="B41" s="329"/>
      <c r="C41" s="474"/>
      <c r="D41" s="475"/>
      <c r="E41" s="476"/>
      <c r="F41" s="477"/>
      <c r="G41" s="478"/>
      <c r="H41" s="6"/>
      <c r="I41" s="6"/>
    </row>
    <row r="42" spans="1:9" ht="60.75" customHeight="1" x14ac:dyDescent="0.25">
      <c r="A42" s="306"/>
      <c r="B42" s="329"/>
      <c r="C42" s="474"/>
      <c r="D42" s="475"/>
      <c r="E42" s="476"/>
      <c r="F42" s="477"/>
      <c r="G42" s="478"/>
      <c r="H42" s="6"/>
      <c r="I42" s="6"/>
    </row>
    <row r="43" spans="1:9" ht="47.25" customHeight="1" x14ac:dyDescent="0.25">
      <c r="A43" s="306"/>
      <c r="B43" s="329"/>
      <c r="C43" s="474"/>
      <c r="D43" s="475"/>
      <c r="E43" s="476"/>
      <c r="F43" s="477"/>
      <c r="G43" s="478"/>
      <c r="H43" s="6"/>
      <c r="I43" s="6"/>
    </row>
    <row r="44" spans="1:9" ht="26.25" customHeight="1" thickBot="1" x14ac:dyDescent="0.4">
      <c r="A44" s="301"/>
      <c r="B44" s="657" t="s">
        <v>577</v>
      </c>
      <c r="C44" s="657"/>
      <c r="D44" s="657"/>
      <c r="E44" s="657"/>
      <c r="F44" s="657"/>
      <c r="G44" s="657"/>
      <c r="H44" s="657"/>
      <c r="I44" s="480"/>
    </row>
    <row r="45" spans="1:9" ht="15.75" customHeight="1" x14ac:dyDescent="0.25">
      <c r="A45" s="623" t="s">
        <v>0</v>
      </c>
      <c r="B45" s="625" t="s">
        <v>1</v>
      </c>
      <c r="C45" s="627" t="s">
        <v>4</v>
      </c>
      <c r="D45" s="628"/>
      <c r="E45" s="628"/>
      <c r="F45" s="629"/>
      <c r="G45" s="652" t="s">
        <v>5</v>
      </c>
      <c r="H45" s="632" t="s">
        <v>571</v>
      </c>
      <c r="I45" s="634" t="s">
        <v>572</v>
      </c>
    </row>
    <row r="46" spans="1:9" ht="16.5" thickBot="1" x14ac:dyDescent="0.3">
      <c r="A46" s="624"/>
      <c r="B46" s="626"/>
      <c r="C46" s="414" t="s">
        <v>31</v>
      </c>
      <c r="D46" s="414" t="s">
        <v>67</v>
      </c>
      <c r="E46" s="429" t="s">
        <v>335</v>
      </c>
      <c r="F46" s="419" t="s">
        <v>364</v>
      </c>
      <c r="G46" s="653"/>
      <c r="H46" s="633"/>
      <c r="I46" s="635"/>
    </row>
    <row r="47" spans="1:9" s="562" customFormat="1" ht="61.5" customHeight="1" x14ac:dyDescent="0.25">
      <c r="A47" s="556">
        <v>1</v>
      </c>
      <c r="B47" s="557" t="s">
        <v>559</v>
      </c>
      <c r="C47" s="558"/>
      <c r="D47" s="558"/>
      <c r="E47" s="559">
        <v>150000</v>
      </c>
      <c r="F47" s="560">
        <f>SUM(E47)</f>
        <v>150000</v>
      </c>
      <c r="G47" s="557" t="s">
        <v>66</v>
      </c>
      <c r="H47" s="561"/>
      <c r="I47" s="667" t="s">
        <v>593</v>
      </c>
    </row>
    <row r="48" spans="1:9" s="562" customFormat="1" ht="60" x14ac:dyDescent="0.25">
      <c r="A48" s="556">
        <v>2</v>
      </c>
      <c r="B48" s="557" t="s">
        <v>52</v>
      </c>
      <c r="C48" s="563"/>
      <c r="D48" s="564">
        <v>90000</v>
      </c>
      <c r="E48" s="565"/>
      <c r="F48" s="566">
        <f>SUM(D48:E48)</f>
        <v>90000</v>
      </c>
      <c r="G48" s="567" t="s">
        <v>21</v>
      </c>
      <c r="H48" s="561"/>
      <c r="I48" s="667" t="s">
        <v>594</v>
      </c>
    </row>
    <row r="49" spans="1:9" ht="30" x14ac:dyDescent="0.25">
      <c r="A49" s="303">
        <v>3</v>
      </c>
      <c r="B49" s="13" t="s">
        <v>53</v>
      </c>
      <c r="C49" s="130"/>
      <c r="D49" s="114">
        <v>40000</v>
      </c>
      <c r="E49" s="76"/>
      <c r="F49" s="173">
        <f>SUM(D49:E49)</f>
        <v>40000</v>
      </c>
      <c r="G49" s="13" t="s">
        <v>21</v>
      </c>
      <c r="H49" s="7"/>
      <c r="I49" s="7"/>
    </row>
    <row r="50" spans="1:9" ht="52.5" customHeight="1" x14ac:dyDescent="0.25">
      <c r="A50" s="303">
        <v>4</v>
      </c>
      <c r="B50" s="13" t="s">
        <v>74</v>
      </c>
      <c r="C50" s="130"/>
      <c r="D50" s="114">
        <v>10000</v>
      </c>
      <c r="E50" s="76"/>
      <c r="F50" s="173">
        <f>SUM(D50:E50)</f>
        <v>10000</v>
      </c>
      <c r="G50" s="13" t="s">
        <v>21</v>
      </c>
      <c r="H50" s="7"/>
      <c r="I50" s="7"/>
    </row>
    <row r="51" spans="1:9" ht="30" x14ac:dyDescent="0.25">
      <c r="A51" s="303">
        <v>5</v>
      </c>
      <c r="B51" s="14" t="s">
        <v>75</v>
      </c>
      <c r="C51" s="436">
        <v>10000</v>
      </c>
      <c r="D51" s="131"/>
      <c r="E51" s="83"/>
      <c r="F51" s="192">
        <f>SUM(C51:E51)</f>
        <v>10000</v>
      </c>
      <c r="G51" s="14" t="s">
        <v>31</v>
      </c>
      <c r="H51" s="62"/>
      <c r="I51" s="62"/>
    </row>
    <row r="52" spans="1:9" ht="83.25" customHeight="1" x14ac:dyDescent="0.25">
      <c r="A52" s="303">
        <v>6</v>
      </c>
      <c r="B52" s="61" t="s">
        <v>76</v>
      </c>
      <c r="C52" s="161">
        <v>10000</v>
      </c>
      <c r="D52" s="132"/>
      <c r="E52" s="77"/>
      <c r="F52" s="174">
        <f>SUM(C52:E52)</f>
        <v>10000</v>
      </c>
      <c r="G52" s="61" t="s">
        <v>31</v>
      </c>
      <c r="H52" s="7"/>
      <c r="I52" s="7"/>
    </row>
    <row r="53" spans="1:9" ht="30" x14ac:dyDescent="0.25">
      <c r="A53" s="303">
        <v>7</v>
      </c>
      <c r="B53" s="13" t="s">
        <v>348</v>
      </c>
      <c r="C53" s="114"/>
      <c r="D53" s="259">
        <v>33500</v>
      </c>
      <c r="E53" s="76"/>
      <c r="F53" s="173">
        <f>SUM(D53:E53)</f>
        <v>33500</v>
      </c>
      <c r="G53" s="13" t="s">
        <v>21</v>
      </c>
      <c r="H53" s="7"/>
      <c r="I53" s="7"/>
    </row>
    <row r="54" spans="1:9" ht="30" x14ac:dyDescent="0.25">
      <c r="A54" s="303">
        <v>8</v>
      </c>
      <c r="B54" s="13" t="s">
        <v>452</v>
      </c>
      <c r="C54" s="114"/>
      <c r="D54" s="259">
        <v>7000</v>
      </c>
      <c r="E54" s="76"/>
      <c r="F54" s="173">
        <f>SUM(C54:E54)</f>
        <v>7000</v>
      </c>
      <c r="G54" s="13" t="s">
        <v>21</v>
      </c>
      <c r="H54" s="7"/>
      <c r="I54" s="7"/>
    </row>
    <row r="55" spans="1:9" ht="82.5" customHeight="1" x14ac:dyDescent="0.25">
      <c r="A55" s="303">
        <v>9</v>
      </c>
      <c r="B55" s="13" t="s">
        <v>468</v>
      </c>
      <c r="C55" s="130"/>
      <c r="D55" s="114">
        <v>77688.37</v>
      </c>
      <c r="E55" s="76"/>
      <c r="F55" s="238">
        <f>SUM(C55:E55)</f>
        <v>77688.37</v>
      </c>
      <c r="G55" s="240" t="s">
        <v>21</v>
      </c>
      <c r="H55" s="7"/>
      <c r="I55" s="7"/>
    </row>
    <row r="56" spans="1:9" ht="107.25" customHeight="1" x14ac:dyDescent="0.25">
      <c r="A56" s="303">
        <v>10</v>
      </c>
      <c r="B56" s="61" t="s">
        <v>437</v>
      </c>
      <c r="C56" s="132"/>
      <c r="D56" s="132"/>
      <c r="E56" s="482">
        <v>77688.37</v>
      </c>
      <c r="F56" s="483">
        <f>SUM(C56:E56)</f>
        <v>77688.37</v>
      </c>
      <c r="G56" s="132" t="s">
        <v>85</v>
      </c>
      <c r="H56" s="54"/>
      <c r="I56" s="54"/>
    </row>
    <row r="57" spans="1:9" ht="68.25" customHeight="1" x14ac:dyDescent="0.25">
      <c r="A57" s="398">
        <v>11</v>
      </c>
      <c r="B57" s="335" t="s">
        <v>567</v>
      </c>
      <c r="C57" s="7"/>
      <c r="D57" s="395">
        <v>380605</v>
      </c>
      <c r="E57" s="91"/>
      <c r="F57" s="397">
        <f>SUM(D57:E57)</f>
        <v>380605</v>
      </c>
      <c r="G57" s="91"/>
      <c r="H57" s="7"/>
      <c r="I57" s="7"/>
    </row>
    <row r="58" spans="1:9" ht="40.5" customHeight="1" x14ac:dyDescent="0.25">
      <c r="A58" s="306">
        <v>12</v>
      </c>
      <c r="B58" s="401" t="s">
        <v>568</v>
      </c>
      <c r="C58" s="54"/>
      <c r="D58" s="402">
        <v>97000</v>
      </c>
      <c r="E58" s="98"/>
      <c r="F58" s="403">
        <f>SUM(D58:E58)</f>
        <v>97000</v>
      </c>
      <c r="G58" s="98"/>
      <c r="H58" s="7"/>
      <c r="I58" s="7" t="s">
        <v>595</v>
      </c>
    </row>
    <row r="59" spans="1:9" ht="40.5" customHeight="1" x14ac:dyDescent="0.25">
      <c r="A59" s="306"/>
      <c r="B59" s="390"/>
      <c r="C59" s="6"/>
      <c r="D59" s="394"/>
      <c r="E59" s="391"/>
      <c r="F59" s="551">
        <f>SUM(F47:F58)</f>
        <v>983481.74</v>
      </c>
      <c r="G59" s="391"/>
      <c r="H59" s="6"/>
      <c r="I59" s="6"/>
    </row>
    <row r="60" spans="1:9" ht="40.5" customHeight="1" x14ac:dyDescent="0.25">
      <c r="A60" s="306"/>
      <c r="B60" s="390"/>
      <c r="C60" s="6"/>
      <c r="D60" s="394"/>
      <c r="E60" s="391"/>
      <c r="F60" s="393"/>
      <c r="G60" s="391"/>
      <c r="H60" s="6"/>
      <c r="I60" s="6"/>
    </row>
    <row r="61" spans="1:9" ht="40.5" customHeight="1" x14ac:dyDescent="0.25">
      <c r="A61" s="306"/>
      <c r="B61" s="390"/>
      <c r="C61" s="6"/>
      <c r="D61" s="394"/>
      <c r="E61" s="391"/>
      <c r="F61" s="393"/>
      <c r="G61" s="391"/>
      <c r="H61" s="6"/>
      <c r="I61" s="6"/>
    </row>
    <row r="62" spans="1:9" ht="37.5" customHeight="1" thickBot="1" x14ac:dyDescent="0.3">
      <c r="A62" s="481"/>
      <c r="B62" s="661" t="s">
        <v>578</v>
      </c>
      <c r="C62" s="661"/>
      <c r="D62" s="661"/>
      <c r="E62" s="661"/>
      <c r="F62" s="661"/>
      <c r="G62" s="661"/>
      <c r="H62" s="6"/>
      <c r="I62" s="6"/>
    </row>
    <row r="63" spans="1:9" ht="34.5" customHeight="1" x14ac:dyDescent="0.25">
      <c r="A63" s="623" t="s">
        <v>0</v>
      </c>
      <c r="B63" s="601" t="s">
        <v>1</v>
      </c>
      <c r="C63" s="594" t="s">
        <v>4</v>
      </c>
      <c r="D63" s="594"/>
      <c r="E63" s="594"/>
      <c r="F63" s="594"/>
      <c r="G63" s="594" t="s">
        <v>5</v>
      </c>
      <c r="H63" s="601" t="s">
        <v>571</v>
      </c>
      <c r="I63" s="601" t="s">
        <v>572</v>
      </c>
    </row>
    <row r="64" spans="1:9" ht="32.25" customHeight="1" thickBot="1" x14ac:dyDescent="0.3">
      <c r="A64" s="624"/>
      <c r="B64" s="601"/>
      <c r="C64" s="120" t="s">
        <v>31</v>
      </c>
      <c r="D64" s="120" t="s">
        <v>67</v>
      </c>
      <c r="E64" s="95" t="s">
        <v>335</v>
      </c>
      <c r="F64" s="182" t="s">
        <v>364</v>
      </c>
      <c r="G64" s="594"/>
      <c r="H64" s="601"/>
      <c r="I64" s="601"/>
    </row>
    <row r="65" spans="1:9" ht="49.5" customHeight="1" x14ac:dyDescent="0.25">
      <c r="A65" s="303">
        <v>1</v>
      </c>
      <c r="B65" s="421" t="s">
        <v>96</v>
      </c>
      <c r="C65" s="131"/>
      <c r="D65" s="436">
        <v>17500</v>
      </c>
      <c r="E65" s="83"/>
      <c r="F65" s="192">
        <f>SUM(D65:E65)</f>
        <v>17500</v>
      </c>
      <c r="G65" s="14" t="s">
        <v>21</v>
      </c>
      <c r="H65" s="489"/>
      <c r="I65" s="7"/>
    </row>
    <row r="66" spans="1:9" ht="49.5" customHeight="1" x14ac:dyDescent="0.25">
      <c r="A66" s="303">
        <v>2</v>
      </c>
      <c r="B66" s="22" t="s">
        <v>97</v>
      </c>
      <c r="C66" s="130"/>
      <c r="D66" s="114">
        <v>15000</v>
      </c>
      <c r="E66" s="76"/>
      <c r="F66" s="173">
        <f>SUM(C66:E66)</f>
        <v>15000</v>
      </c>
      <c r="G66" s="13" t="s">
        <v>21</v>
      </c>
      <c r="H66" s="490"/>
      <c r="I66" s="7"/>
    </row>
    <row r="67" spans="1:9" ht="49.5" customHeight="1" x14ac:dyDescent="0.25">
      <c r="A67" s="303">
        <v>3</v>
      </c>
      <c r="B67" s="23" t="s">
        <v>98</v>
      </c>
      <c r="C67" s="130"/>
      <c r="D67" s="114">
        <v>40000</v>
      </c>
      <c r="E67" s="7"/>
      <c r="F67" s="179">
        <f>SUM(C67:E67)</f>
        <v>40000</v>
      </c>
      <c r="G67" s="13" t="s">
        <v>21</v>
      </c>
      <c r="H67" s="490"/>
      <c r="I67" s="7"/>
    </row>
    <row r="68" spans="1:9" ht="49.5" customHeight="1" x14ac:dyDescent="0.25">
      <c r="A68" s="303">
        <v>4</v>
      </c>
      <c r="B68" s="13" t="s">
        <v>99</v>
      </c>
      <c r="C68" s="132"/>
      <c r="D68" s="161">
        <v>20000</v>
      </c>
      <c r="E68" s="77"/>
      <c r="F68" s="174">
        <f>SUM(C68:E68)</f>
        <v>20000</v>
      </c>
      <c r="G68" s="61" t="s">
        <v>21</v>
      </c>
      <c r="H68" s="490"/>
      <c r="I68" s="7"/>
    </row>
    <row r="69" spans="1:9" ht="49.5" customHeight="1" x14ac:dyDescent="0.25">
      <c r="A69" s="303">
        <v>5</v>
      </c>
      <c r="B69" s="13" t="s">
        <v>507</v>
      </c>
      <c r="C69" s="114">
        <v>6000</v>
      </c>
      <c r="D69" s="130"/>
      <c r="E69" s="76"/>
      <c r="F69" s="173">
        <f>SUM(C69:E69)</f>
        <v>6000</v>
      </c>
      <c r="G69" s="13" t="s">
        <v>31</v>
      </c>
      <c r="H69" s="490"/>
      <c r="I69" s="7"/>
    </row>
    <row r="70" spans="1:9" ht="49.5" customHeight="1" x14ac:dyDescent="0.25">
      <c r="A70" s="303">
        <v>6</v>
      </c>
      <c r="B70" s="61" t="s">
        <v>112</v>
      </c>
      <c r="C70" s="161">
        <v>5000</v>
      </c>
      <c r="D70" s="132"/>
      <c r="E70" s="54"/>
      <c r="F70" s="174">
        <f>C70</f>
        <v>5000</v>
      </c>
      <c r="G70" s="61" t="s">
        <v>31</v>
      </c>
      <c r="H70" s="491"/>
      <c r="I70" s="7"/>
    </row>
    <row r="71" spans="1:9" ht="49.5" customHeight="1" x14ac:dyDescent="0.25">
      <c r="A71" s="310">
        <v>7</v>
      </c>
      <c r="B71" s="421" t="s">
        <v>94</v>
      </c>
      <c r="C71" s="131"/>
      <c r="D71" s="436">
        <v>25000</v>
      </c>
      <c r="E71" s="62"/>
      <c r="F71" s="440">
        <f>SUM(C71:E71)</f>
        <v>25000</v>
      </c>
      <c r="G71" s="14" t="s">
        <v>21</v>
      </c>
      <c r="H71" s="62"/>
      <c r="I71" s="62"/>
    </row>
    <row r="72" spans="1:9" ht="49.5" customHeight="1" x14ac:dyDescent="0.25">
      <c r="A72" s="303">
        <v>8</v>
      </c>
      <c r="B72" s="13" t="s">
        <v>449</v>
      </c>
      <c r="C72" s="130"/>
      <c r="D72" s="285">
        <v>155376.75</v>
      </c>
      <c r="E72" s="7"/>
      <c r="F72" s="114">
        <v>155376.75</v>
      </c>
      <c r="G72" s="13" t="s">
        <v>21</v>
      </c>
      <c r="H72" s="7"/>
      <c r="I72" s="7"/>
    </row>
    <row r="73" spans="1:9" ht="47.25" x14ac:dyDescent="0.25">
      <c r="A73" s="378">
        <v>9</v>
      </c>
      <c r="B73" s="379" t="s">
        <v>565</v>
      </c>
      <c r="C73" s="380"/>
      <c r="D73" s="381">
        <v>380000</v>
      </c>
      <c r="E73" s="382"/>
      <c r="F73" s="383">
        <v>200000</v>
      </c>
      <c r="G73" s="201" t="s">
        <v>21</v>
      </c>
      <c r="H73" s="62"/>
      <c r="I73" s="62"/>
    </row>
    <row r="74" spans="1:9" ht="30" x14ac:dyDescent="0.25">
      <c r="A74" s="303">
        <v>10</v>
      </c>
      <c r="B74" s="61" t="s">
        <v>451</v>
      </c>
      <c r="C74" s="135"/>
      <c r="D74" s="261">
        <v>250000</v>
      </c>
      <c r="E74" s="76"/>
      <c r="F74" s="173">
        <f>SUM(D74:E74)</f>
        <v>250000</v>
      </c>
      <c r="G74" s="21" t="s">
        <v>21</v>
      </c>
      <c r="H74" s="7"/>
      <c r="I74" s="7"/>
    </row>
    <row r="75" spans="1:9" ht="45" x14ac:dyDescent="0.25">
      <c r="A75" s="378">
        <v>11</v>
      </c>
      <c r="B75" s="18" t="s">
        <v>487</v>
      </c>
      <c r="C75" s="136"/>
      <c r="D75" s="284">
        <v>170000</v>
      </c>
      <c r="E75" s="81"/>
      <c r="F75" s="186">
        <f>SUM(C75:E75)</f>
        <v>170000</v>
      </c>
      <c r="G75" s="13" t="s">
        <v>21</v>
      </c>
      <c r="H75" s="7"/>
      <c r="I75" s="7"/>
    </row>
    <row r="76" spans="1:9" ht="19.5" thickBot="1" x14ac:dyDescent="0.35">
      <c r="A76" s="303"/>
      <c r="B76" s="484" t="s">
        <v>364</v>
      </c>
      <c r="C76" s="485"/>
      <c r="D76" s="486"/>
      <c r="E76" s="487"/>
      <c r="F76" s="552">
        <f>SUM(F65:F75)</f>
        <v>903876.75</v>
      </c>
      <c r="G76" s="488"/>
      <c r="H76" s="487"/>
      <c r="I76" s="7"/>
    </row>
    <row r="77" spans="1:9" x14ac:dyDescent="0.25">
      <c r="A77" s="301"/>
      <c r="B77" s="330"/>
      <c r="C77" s="116"/>
      <c r="D77" s="116"/>
      <c r="F77" s="166"/>
    </row>
    <row r="78" spans="1:9" x14ac:dyDescent="0.25">
      <c r="A78" s="301"/>
      <c r="B78" s="330"/>
      <c r="C78" s="116"/>
      <c r="D78" s="116"/>
      <c r="F78" s="166"/>
    </row>
    <row r="79" spans="1:9" x14ac:dyDescent="0.25">
      <c r="A79" s="301"/>
      <c r="B79" s="330"/>
      <c r="C79" s="116"/>
      <c r="D79" s="116"/>
      <c r="F79" s="166"/>
    </row>
    <row r="80" spans="1:9" x14ac:dyDescent="0.25">
      <c r="A80" s="301"/>
      <c r="B80" s="330"/>
      <c r="C80" s="116"/>
      <c r="D80" s="116"/>
      <c r="F80" s="166"/>
    </row>
    <row r="81" spans="1:9" x14ac:dyDescent="0.25">
      <c r="A81" s="301"/>
      <c r="B81" s="330"/>
      <c r="C81" s="116"/>
      <c r="D81" s="116"/>
      <c r="F81" s="166"/>
    </row>
    <row r="82" spans="1:9" x14ac:dyDescent="0.25">
      <c r="A82" s="301"/>
      <c r="B82" s="330"/>
      <c r="C82" s="116"/>
      <c r="D82" s="116"/>
      <c r="F82" s="166"/>
    </row>
    <row r="83" spans="1:9" ht="15.75" customHeight="1" x14ac:dyDescent="0.25">
      <c r="A83" s="301"/>
      <c r="B83" s="330"/>
      <c r="C83" s="116"/>
      <c r="D83" s="116"/>
      <c r="F83" s="166"/>
    </row>
    <row r="84" spans="1:9" x14ac:dyDescent="0.25">
      <c r="A84" s="301"/>
      <c r="B84" s="330"/>
      <c r="C84" s="116"/>
      <c r="D84" s="116"/>
      <c r="F84" s="166"/>
    </row>
    <row r="85" spans="1:9" x14ac:dyDescent="0.25">
      <c r="A85" s="301"/>
      <c r="B85" s="330"/>
      <c r="C85" s="116"/>
      <c r="D85" s="116"/>
      <c r="F85" s="166"/>
    </row>
    <row r="86" spans="1:9" ht="18.75" x14ac:dyDescent="0.3">
      <c r="A86" s="301"/>
      <c r="B86" s="656" t="s">
        <v>579</v>
      </c>
      <c r="C86" s="656"/>
      <c r="D86" s="656"/>
      <c r="E86" s="656"/>
      <c r="F86" s="656"/>
      <c r="G86" s="656"/>
      <c r="H86" s="656"/>
    </row>
    <row r="87" spans="1:9" ht="21.75" thickBot="1" x14ac:dyDescent="0.4">
      <c r="A87" s="308"/>
      <c r="B87" s="657" t="s">
        <v>580</v>
      </c>
      <c r="C87" s="657"/>
      <c r="D87" s="657"/>
      <c r="E87" s="657"/>
      <c r="F87" s="657"/>
      <c r="G87" s="657"/>
      <c r="H87" s="657"/>
      <c r="I87" s="492"/>
    </row>
    <row r="88" spans="1:9" ht="15.75" customHeight="1" x14ac:dyDescent="0.25">
      <c r="A88" s="623" t="s">
        <v>0</v>
      </c>
      <c r="B88" s="625" t="s">
        <v>1</v>
      </c>
      <c r="C88" s="627" t="s">
        <v>4</v>
      </c>
      <c r="D88" s="628"/>
      <c r="E88" s="628"/>
      <c r="F88" s="629"/>
      <c r="G88" s="652" t="s">
        <v>5</v>
      </c>
      <c r="H88" s="632" t="s">
        <v>571</v>
      </c>
      <c r="I88" s="634" t="s">
        <v>572</v>
      </c>
    </row>
    <row r="89" spans="1:9" ht="32.25" customHeight="1" thickBot="1" x14ac:dyDescent="0.3">
      <c r="A89" s="624"/>
      <c r="B89" s="626"/>
      <c r="C89" s="414" t="s">
        <v>31</v>
      </c>
      <c r="D89" s="414" t="s">
        <v>67</v>
      </c>
      <c r="E89" s="414" t="s">
        <v>335</v>
      </c>
      <c r="F89" s="419" t="s">
        <v>364</v>
      </c>
      <c r="G89" s="653"/>
      <c r="H89" s="633"/>
      <c r="I89" s="635"/>
    </row>
    <row r="90" spans="1:9" ht="75" customHeight="1" x14ac:dyDescent="0.25">
      <c r="A90" s="310">
        <v>1</v>
      </c>
      <c r="B90" s="444" t="s">
        <v>87</v>
      </c>
      <c r="C90" s="445"/>
      <c r="D90" s="446">
        <v>5000</v>
      </c>
      <c r="E90" s="83"/>
      <c r="F90" s="192">
        <f t="shared" ref="F90:F91" si="0">SUM(C90:E90)</f>
        <v>5000</v>
      </c>
      <c r="G90" s="83" t="s">
        <v>21</v>
      </c>
      <c r="H90" s="62"/>
      <c r="I90" s="62"/>
    </row>
    <row r="91" spans="1:9" ht="48" customHeight="1" x14ac:dyDescent="0.25">
      <c r="A91" s="304">
        <v>2</v>
      </c>
      <c r="B91" s="333" t="s">
        <v>91</v>
      </c>
      <c r="C91" s="139">
        <v>2000</v>
      </c>
      <c r="D91" s="264"/>
      <c r="E91" s="77"/>
      <c r="F91" s="174">
        <f t="shared" si="0"/>
        <v>2000</v>
      </c>
      <c r="G91" s="77" t="s">
        <v>31</v>
      </c>
      <c r="H91" s="7"/>
      <c r="I91" s="7"/>
    </row>
    <row r="92" spans="1:9" ht="55.5" customHeight="1" x14ac:dyDescent="0.25">
      <c r="A92" s="303">
        <v>3</v>
      </c>
      <c r="B92" s="332" t="s">
        <v>415</v>
      </c>
      <c r="C92" s="138"/>
      <c r="D92" s="263">
        <v>3000</v>
      </c>
      <c r="E92" s="76"/>
      <c r="F92" s="173">
        <f>SUM(C92:E92)</f>
        <v>3000</v>
      </c>
      <c r="G92" s="76" t="s">
        <v>21</v>
      </c>
      <c r="H92" s="7"/>
      <c r="I92" s="7" t="s">
        <v>596</v>
      </c>
    </row>
    <row r="93" spans="1:9" ht="42.75" customHeight="1" thickBot="1" x14ac:dyDescent="0.3">
      <c r="A93" s="303"/>
      <c r="B93" s="496" t="s">
        <v>364</v>
      </c>
      <c r="C93" s="493"/>
      <c r="D93" s="494"/>
      <c r="E93" s="493"/>
      <c r="F93" s="495">
        <f>SUM(F90:F92)</f>
        <v>10000</v>
      </c>
      <c r="G93" s="76"/>
      <c r="H93" s="7"/>
      <c r="I93" s="7"/>
    </row>
    <row r="94" spans="1:9" ht="42.75" customHeight="1" thickTop="1" x14ac:dyDescent="0.25">
      <c r="A94" s="306"/>
      <c r="B94" s="334"/>
      <c r="C94" s="140"/>
      <c r="D94" s="265"/>
      <c r="E94" s="85"/>
      <c r="F94" s="177"/>
      <c r="G94" s="85"/>
      <c r="H94" s="6"/>
      <c r="I94" s="6"/>
    </row>
    <row r="95" spans="1:9" ht="42.75" customHeight="1" x14ac:dyDescent="0.25">
      <c r="A95" s="306"/>
      <c r="B95" s="334"/>
      <c r="C95" s="140"/>
      <c r="D95" s="265"/>
      <c r="E95" s="85"/>
      <c r="F95" s="177"/>
      <c r="G95" s="85"/>
      <c r="H95" s="6"/>
      <c r="I95" s="6"/>
    </row>
    <row r="96" spans="1:9" ht="42.75" customHeight="1" x14ac:dyDescent="0.25">
      <c r="A96" s="306"/>
      <c r="B96" s="334"/>
      <c r="C96" s="140"/>
      <c r="D96" s="265"/>
      <c r="E96" s="85"/>
      <c r="F96" s="177"/>
      <c r="G96" s="85"/>
      <c r="H96" s="6"/>
      <c r="I96" s="6"/>
    </row>
    <row r="97" spans="1:9" ht="42.75" customHeight="1" x14ac:dyDescent="0.25">
      <c r="A97" s="306"/>
      <c r="B97" s="334"/>
      <c r="C97" s="140"/>
      <c r="D97" s="265"/>
      <c r="E97" s="85"/>
      <c r="F97" s="177"/>
      <c r="G97" s="85"/>
      <c r="H97" s="6"/>
      <c r="I97" s="6"/>
    </row>
    <row r="98" spans="1:9" ht="42.75" customHeight="1" x14ac:dyDescent="0.25">
      <c r="A98" s="306"/>
      <c r="B98" s="334"/>
      <c r="C98" s="140"/>
      <c r="D98" s="265"/>
      <c r="E98" s="85"/>
      <c r="F98" s="177"/>
      <c r="G98" s="85"/>
      <c r="H98" s="6"/>
      <c r="I98" s="6"/>
    </row>
    <row r="99" spans="1:9" ht="42.75" customHeight="1" x14ac:dyDescent="0.25">
      <c r="A99" s="306"/>
      <c r="B99" s="334"/>
      <c r="C99" s="140"/>
      <c r="D99" s="265"/>
      <c r="E99" s="85"/>
      <c r="F99" s="177"/>
      <c r="G99" s="85"/>
      <c r="H99" s="6"/>
      <c r="I99" s="6"/>
    </row>
    <row r="100" spans="1:9" ht="42.75" customHeight="1" x14ac:dyDescent="0.25">
      <c r="A100" s="306"/>
      <c r="B100" s="334"/>
      <c r="C100" s="140"/>
      <c r="D100" s="265"/>
      <c r="E100" s="85"/>
      <c r="F100" s="177"/>
      <c r="G100" s="85"/>
      <c r="H100" s="6"/>
      <c r="I100" s="6"/>
    </row>
    <row r="101" spans="1:9" ht="42.75" customHeight="1" x14ac:dyDescent="0.25">
      <c r="A101" s="306"/>
      <c r="B101" s="334"/>
      <c r="C101" s="140"/>
      <c r="D101" s="265"/>
      <c r="E101" s="85"/>
      <c r="F101" s="177"/>
      <c r="G101" s="85"/>
      <c r="H101" s="6"/>
      <c r="I101" s="6"/>
    </row>
    <row r="102" spans="1:9" ht="24" customHeight="1" x14ac:dyDescent="0.25">
      <c r="A102" s="306"/>
      <c r="B102" s="334"/>
      <c r="C102" s="658" t="s">
        <v>581</v>
      </c>
      <c r="D102" s="658"/>
      <c r="E102" s="658"/>
      <c r="F102" s="658"/>
      <c r="G102" s="658"/>
      <c r="H102" s="6"/>
      <c r="I102" s="6"/>
    </row>
    <row r="103" spans="1:9" ht="21.75" thickBot="1" x14ac:dyDescent="0.4">
      <c r="A103" s="308"/>
      <c r="B103" s="657" t="s">
        <v>580</v>
      </c>
      <c r="C103" s="657"/>
      <c r="D103" s="657"/>
      <c r="E103" s="657"/>
      <c r="F103" s="657"/>
      <c r="G103" s="657"/>
      <c r="H103" s="657"/>
    </row>
    <row r="104" spans="1:9" ht="15.75" customHeight="1" x14ac:dyDescent="0.25">
      <c r="A104" s="623" t="s">
        <v>0</v>
      </c>
      <c r="B104" s="625" t="s">
        <v>1</v>
      </c>
      <c r="C104" s="627" t="s">
        <v>4</v>
      </c>
      <c r="D104" s="628"/>
      <c r="E104" s="628"/>
      <c r="F104" s="629"/>
      <c r="G104" s="652" t="s">
        <v>5</v>
      </c>
      <c r="H104" s="632" t="s">
        <v>571</v>
      </c>
      <c r="I104" s="634" t="s">
        <v>572</v>
      </c>
    </row>
    <row r="105" spans="1:9" ht="32.25" customHeight="1" thickBot="1" x14ac:dyDescent="0.3">
      <c r="A105" s="624"/>
      <c r="B105" s="626"/>
      <c r="C105" s="417" t="s">
        <v>31</v>
      </c>
      <c r="D105" s="417" t="s">
        <v>67</v>
      </c>
      <c r="E105" s="417" t="s">
        <v>335</v>
      </c>
      <c r="F105" s="437" t="s">
        <v>364</v>
      </c>
      <c r="G105" s="653"/>
      <c r="H105" s="633"/>
      <c r="I105" s="635"/>
    </row>
    <row r="106" spans="1:9" ht="60" customHeight="1" x14ac:dyDescent="0.25">
      <c r="A106" s="310">
        <v>1</v>
      </c>
      <c r="B106" s="444" t="s">
        <v>372</v>
      </c>
      <c r="C106" s="445">
        <v>2000</v>
      </c>
      <c r="D106" s="446"/>
      <c r="E106" s="83"/>
      <c r="F106" s="192">
        <f>C106</f>
        <v>2000</v>
      </c>
      <c r="G106" s="83" t="s">
        <v>31</v>
      </c>
      <c r="H106" s="62"/>
      <c r="I106" s="62"/>
    </row>
    <row r="107" spans="1:9" ht="60" customHeight="1" x14ac:dyDescent="0.25">
      <c r="A107" s="303">
        <v>2</v>
      </c>
      <c r="B107" s="332" t="s">
        <v>455</v>
      </c>
      <c r="C107" s="138">
        <v>8000</v>
      </c>
      <c r="D107" s="263"/>
      <c r="E107" s="76"/>
      <c r="F107" s="173">
        <f t="shared" ref="F107" si="1">C107</f>
        <v>8000</v>
      </c>
      <c r="G107" s="76" t="s">
        <v>31</v>
      </c>
      <c r="H107" s="7"/>
      <c r="I107" s="7"/>
    </row>
    <row r="108" spans="1:9" ht="60" customHeight="1" x14ac:dyDescent="0.25">
      <c r="A108" s="303">
        <v>3</v>
      </c>
      <c r="B108" s="332" t="s">
        <v>375</v>
      </c>
      <c r="C108" s="138"/>
      <c r="D108" s="263">
        <v>5000</v>
      </c>
      <c r="E108" s="76"/>
      <c r="F108" s="173">
        <f>D108</f>
        <v>5000</v>
      </c>
      <c r="G108" s="76" t="s">
        <v>21</v>
      </c>
      <c r="H108" s="7"/>
      <c r="I108" s="7"/>
    </row>
    <row r="109" spans="1:9" ht="32.25" customHeight="1" thickBot="1" x14ac:dyDescent="0.3">
      <c r="A109" s="306"/>
      <c r="B109" s="497" t="s">
        <v>364</v>
      </c>
      <c r="C109" s="498"/>
      <c r="D109" s="499"/>
      <c r="E109" s="498"/>
      <c r="F109" s="500">
        <f>SUM(F106:F108)</f>
        <v>15000</v>
      </c>
      <c r="G109" s="76"/>
      <c r="H109" s="7"/>
      <c r="I109" s="7"/>
    </row>
    <row r="110" spans="1:9" ht="52.5" customHeight="1" thickTop="1" x14ac:dyDescent="0.25">
      <c r="A110" s="306"/>
      <c r="B110" s="334"/>
      <c r="C110" s="140"/>
      <c r="D110" s="265"/>
      <c r="E110" s="85"/>
      <c r="F110" s="177"/>
      <c r="G110" s="85"/>
      <c r="H110" s="6"/>
      <c r="I110" s="6"/>
    </row>
    <row r="111" spans="1:9" ht="52.5" customHeight="1" x14ac:dyDescent="0.25">
      <c r="A111" s="306"/>
      <c r="B111" s="334"/>
      <c r="C111" s="140"/>
      <c r="D111" s="265"/>
      <c r="E111" s="85"/>
      <c r="F111" s="177"/>
      <c r="G111" s="85"/>
      <c r="H111" s="6"/>
      <c r="I111" s="6"/>
    </row>
    <row r="112" spans="1:9" ht="52.5" customHeight="1" x14ac:dyDescent="0.25">
      <c r="A112" s="308"/>
      <c r="B112" s="334"/>
      <c r="C112" s="140"/>
      <c r="D112" s="265"/>
      <c r="E112" s="85"/>
      <c r="F112" s="177"/>
      <c r="G112" s="26"/>
    </row>
    <row r="113" spans="1:9" ht="52.5" customHeight="1" x14ac:dyDescent="0.25">
      <c r="A113" s="308"/>
      <c r="B113" s="334"/>
      <c r="C113" s="140"/>
      <c r="D113" s="265"/>
      <c r="E113" s="85"/>
      <c r="F113" s="177"/>
      <c r="G113" s="26"/>
    </row>
    <row r="114" spans="1:9" ht="52.5" customHeight="1" x14ac:dyDescent="0.25">
      <c r="A114" s="308"/>
      <c r="B114" s="334"/>
      <c r="C114" s="140"/>
      <c r="D114" s="265"/>
      <c r="E114" s="85"/>
      <c r="F114" s="177"/>
      <c r="G114" s="26"/>
    </row>
    <row r="115" spans="1:9" ht="24" customHeight="1" x14ac:dyDescent="0.25">
      <c r="A115" s="308"/>
      <c r="B115" s="334"/>
      <c r="C115" s="659" t="s">
        <v>582</v>
      </c>
      <c r="D115" s="659"/>
      <c r="E115" s="659"/>
      <c r="F115" s="659"/>
      <c r="G115" s="659"/>
    </row>
    <row r="116" spans="1:9" ht="24.75" customHeight="1" thickBot="1" x14ac:dyDescent="0.4">
      <c r="A116" s="308"/>
      <c r="B116" s="657" t="s">
        <v>580</v>
      </c>
      <c r="C116" s="657"/>
      <c r="D116" s="657"/>
      <c r="E116" s="657"/>
      <c r="F116" s="657"/>
      <c r="G116" s="657"/>
      <c r="H116" s="657"/>
    </row>
    <row r="117" spans="1:9" ht="27" customHeight="1" x14ac:dyDescent="0.25">
      <c r="A117" s="623" t="s">
        <v>0</v>
      </c>
      <c r="B117" s="625" t="s">
        <v>1</v>
      </c>
      <c r="C117" s="627" t="s">
        <v>4</v>
      </c>
      <c r="D117" s="628"/>
      <c r="E117" s="628"/>
      <c r="F117" s="629"/>
      <c r="G117" s="652" t="s">
        <v>5</v>
      </c>
      <c r="H117" s="632" t="s">
        <v>571</v>
      </c>
      <c r="I117" s="634" t="s">
        <v>572</v>
      </c>
    </row>
    <row r="118" spans="1:9" ht="15.75" customHeight="1" thickBot="1" x14ac:dyDescent="0.3">
      <c r="A118" s="624"/>
      <c r="B118" s="626"/>
      <c r="C118" s="414" t="s">
        <v>31</v>
      </c>
      <c r="D118" s="414" t="s">
        <v>67</v>
      </c>
      <c r="E118" s="415" t="s">
        <v>335</v>
      </c>
      <c r="F118" s="419" t="s">
        <v>364</v>
      </c>
      <c r="G118" s="653"/>
      <c r="H118" s="633"/>
      <c r="I118" s="635"/>
    </row>
    <row r="119" spans="1:9" ht="47.25" x14ac:dyDescent="0.25">
      <c r="A119" s="310">
        <v>1</v>
      </c>
      <c r="B119" s="447" t="s">
        <v>117</v>
      </c>
      <c r="C119" s="448"/>
      <c r="D119" s="446">
        <v>4000</v>
      </c>
      <c r="E119" s="83"/>
      <c r="F119" s="192">
        <f>SUM(D119:E119)</f>
        <v>4000</v>
      </c>
      <c r="G119" s="449" t="s">
        <v>21</v>
      </c>
      <c r="H119" s="62"/>
      <c r="I119" s="62"/>
    </row>
    <row r="120" spans="1:9" s="562" customFormat="1" ht="47.25" x14ac:dyDescent="0.25">
      <c r="A120" s="556">
        <v>2</v>
      </c>
      <c r="B120" s="568" t="s">
        <v>130</v>
      </c>
      <c r="C120" s="569"/>
      <c r="D120" s="570">
        <v>4500</v>
      </c>
      <c r="E120" s="571"/>
      <c r="F120" s="572">
        <f>SUM(D120:E120)</f>
        <v>4500</v>
      </c>
      <c r="G120" s="573" t="s">
        <v>467</v>
      </c>
      <c r="H120" s="561"/>
      <c r="I120" s="561"/>
    </row>
    <row r="121" spans="1:9" ht="30" x14ac:dyDescent="0.25">
      <c r="A121" s="303">
        <v>3</v>
      </c>
      <c r="B121" s="332" t="s">
        <v>120</v>
      </c>
      <c r="C121" s="141"/>
      <c r="D121" s="263">
        <v>5000</v>
      </c>
      <c r="E121" s="76"/>
      <c r="F121" s="173">
        <f>SUM(D121:E121)</f>
        <v>5000</v>
      </c>
      <c r="G121" s="76" t="s">
        <v>21</v>
      </c>
      <c r="H121" s="7"/>
      <c r="I121" s="7"/>
    </row>
    <row r="122" spans="1:9" ht="30" x14ac:dyDescent="0.25">
      <c r="A122" s="303">
        <v>4</v>
      </c>
      <c r="B122" s="332" t="s">
        <v>379</v>
      </c>
      <c r="C122" s="141"/>
      <c r="D122" s="263">
        <v>6000</v>
      </c>
      <c r="E122" s="76"/>
      <c r="F122" s="173">
        <f>SUM(D122:E122)</f>
        <v>6000</v>
      </c>
      <c r="G122" s="76" t="s">
        <v>21</v>
      </c>
      <c r="H122" s="7"/>
      <c r="I122" s="7"/>
    </row>
    <row r="123" spans="1:9" ht="45" x14ac:dyDescent="0.25">
      <c r="A123" s="303">
        <v>5</v>
      </c>
      <c r="B123" s="332" t="s">
        <v>381</v>
      </c>
      <c r="C123" s="138"/>
      <c r="D123" s="263">
        <v>7000</v>
      </c>
      <c r="E123" s="76"/>
      <c r="F123" s="173">
        <f>SUM(C123:E123)</f>
        <v>7000</v>
      </c>
      <c r="G123" s="76" t="s">
        <v>21</v>
      </c>
      <c r="H123" s="7"/>
      <c r="I123" s="7"/>
    </row>
    <row r="124" spans="1:9" s="562" customFormat="1" ht="31.5" x14ac:dyDescent="0.25">
      <c r="A124" s="556">
        <v>6</v>
      </c>
      <c r="B124" s="568" t="s">
        <v>134</v>
      </c>
      <c r="C124" s="569"/>
      <c r="D124" s="570">
        <v>3408</v>
      </c>
      <c r="E124" s="571"/>
      <c r="F124" s="572">
        <f>SUM(D124:E124)</f>
        <v>3408</v>
      </c>
      <c r="G124" s="573" t="s">
        <v>21</v>
      </c>
      <c r="H124" s="561"/>
      <c r="I124" s="561"/>
    </row>
    <row r="125" spans="1:9" s="562" customFormat="1" ht="18.75" customHeight="1" x14ac:dyDescent="0.25">
      <c r="A125" s="574">
        <v>7</v>
      </c>
      <c r="B125" s="575" t="s">
        <v>124</v>
      </c>
      <c r="C125" s="576"/>
      <c r="D125" s="577">
        <v>4000</v>
      </c>
      <c r="E125" s="578"/>
      <c r="F125" s="579">
        <f>SUM(D125:E125)</f>
        <v>4000</v>
      </c>
      <c r="G125" s="580" t="s">
        <v>21</v>
      </c>
      <c r="H125" s="581"/>
      <c r="I125" s="581" t="s">
        <v>597</v>
      </c>
    </row>
    <row r="126" spans="1:9" ht="42" customHeight="1" thickBot="1" x14ac:dyDescent="0.3">
      <c r="A126" s="303"/>
      <c r="B126" s="497" t="s">
        <v>364</v>
      </c>
      <c r="C126" s="498"/>
      <c r="D126" s="499"/>
      <c r="E126" s="498"/>
      <c r="F126" s="500">
        <f>SUM(F119:F125)</f>
        <v>33908</v>
      </c>
      <c r="G126" s="501"/>
      <c r="H126" s="7"/>
      <c r="I126" s="7"/>
    </row>
    <row r="127" spans="1:9" ht="42" customHeight="1" thickTop="1" x14ac:dyDescent="0.25">
      <c r="A127" s="306"/>
      <c r="B127" s="334"/>
      <c r="C127" s="140"/>
      <c r="D127" s="265"/>
      <c r="E127" s="85"/>
      <c r="F127" s="177"/>
      <c r="G127" s="109"/>
      <c r="H127" s="6"/>
      <c r="I127" s="6"/>
    </row>
    <row r="128" spans="1:9" ht="42" customHeight="1" x14ac:dyDescent="0.25">
      <c r="A128" s="306"/>
      <c r="B128" s="334"/>
      <c r="C128" s="140"/>
      <c r="D128" s="265"/>
      <c r="E128" s="85"/>
      <c r="F128" s="177"/>
      <c r="G128" s="109"/>
      <c r="H128" s="6"/>
      <c r="I128" s="6"/>
    </row>
    <row r="129" spans="1:9" ht="42" customHeight="1" x14ac:dyDescent="0.25">
      <c r="A129" s="306"/>
      <c r="B129" s="334"/>
      <c r="C129" s="140"/>
      <c r="D129" s="265"/>
      <c r="E129" s="85"/>
      <c r="F129" s="177"/>
      <c r="G129" s="109"/>
      <c r="H129" s="6"/>
      <c r="I129" s="6"/>
    </row>
    <row r="130" spans="1:9" ht="53.25" customHeight="1" x14ac:dyDescent="0.25">
      <c r="A130" s="306"/>
      <c r="B130" s="334"/>
      <c r="C130" s="140"/>
      <c r="D130" s="265"/>
      <c r="E130" s="85"/>
      <c r="F130" s="177"/>
      <c r="G130" s="109"/>
      <c r="H130" s="6"/>
      <c r="I130" s="6"/>
    </row>
    <row r="131" spans="1:9" ht="20.25" customHeight="1" thickBot="1" x14ac:dyDescent="0.3">
      <c r="A131" s="301"/>
      <c r="B131" s="331"/>
      <c r="C131" s="660" t="s">
        <v>583</v>
      </c>
      <c r="D131" s="660"/>
      <c r="E131" s="660"/>
      <c r="F131" s="660"/>
      <c r="G131" s="660"/>
    </row>
    <row r="132" spans="1:9" ht="15.75" customHeight="1" x14ac:dyDescent="0.25">
      <c r="A132" s="623" t="s">
        <v>0</v>
      </c>
      <c r="B132" s="625" t="s">
        <v>1</v>
      </c>
      <c r="C132" s="627" t="s">
        <v>4</v>
      </c>
      <c r="D132" s="628"/>
      <c r="E132" s="628"/>
      <c r="F132" s="629"/>
      <c r="G132" s="652" t="s">
        <v>5</v>
      </c>
      <c r="H132" s="632" t="s">
        <v>571</v>
      </c>
      <c r="I132" s="634" t="s">
        <v>572</v>
      </c>
    </row>
    <row r="133" spans="1:9" ht="31.5" customHeight="1" thickBot="1" x14ac:dyDescent="0.3">
      <c r="A133" s="624"/>
      <c r="B133" s="626"/>
      <c r="C133" s="414" t="s">
        <v>31</v>
      </c>
      <c r="D133" s="414" t="s">
        <v>67</v>
      </c>
      <c r="E133" s="415" t="s">
        <v>335</v>
      </c>
      <c r="F133" s="451" t="s">
        <v>363</v>
      </c>
      <c r="G133" s="653"/>
      <c r="H133" s="633"/>
      <c r="I133" s="635"/>
    </row>
    <row r="134" spans="1:9" ht="81.75" customHeight="1" x14ac:dyDescent="0.25">
      <c r="A134" s="303">
        <v>8</v>
      </c>
      <c r="B134" s="332" t="s">
        <v>456</v>
      </c>
      <c r="C134" s="138"/>
      <c r="D134" s="138"/>
      <c r="E134" s="82">
        <v>10000</v>
      </c>
      <c r="F134" s="173">
        <f>SUM(C134:E134)</f>
        <v>10000</v>
      </c>
      <c r="G134" s="64" t="s">
        <v>499</v>
      </c>
      <c r="H134" s="7"/>
      <c r="I134" s="7"/>
    </row>
    <row r="135" spans="1:9" ht="60" x14ac:dyDescent="0.25">
      <c r="A135" s="34">
        <v>9</v>
      </c>
      <c r="B135" s="17" t="s">
        <v>387</v>
      </c>
      <c r="C135" s="143">
        <v>3500</v>
      </c>
      <c r="D135" s="143">
        <v>3500</v>
      </c>
      <c r="E135" s="82">
        <v>3000</v>
      </c>
      <c r="F135" s="173">
        <f>SUM(C135:E135)</f>
        <v>10000</v>
      </c>
      <c r="G135" s="64" t="s">
        <v>474</v>
      </c>
      <c r="H135" s="7"/>
      <c r="I135" s="7"/>
    </row>
    <row r="136" spans="1:9" ht="75" x14ac:dyDescent="0.25">
      <c r="A136" s="303">
        <v>10</v>
      </c>
      <c r="B136" s="332" t="s">
        <v>386</v>
      </c>
      <c r="C136" s="138"/>
      <c r="D136" s="263">
        <v>10000</v>
      </c>
      <c r="E136" s="76"/>
      <c r="F136" s="173">
        <f>SUM(C136:E136)</f>
        <v>10000</v>
      </c>
      <c r="G136" s="76" t="s">
        <v>21</v>
      </c>
      <c r="H136" s="7"/>
      <c r="I136" s="7"/>
    </row>
    <row r="137" spans="1:9" ht="50.25" customHeight="1" thickBot="1" x14ac:dyDescent="0.35">
      <c r="A137" s="503"/>
      <c r="B137" s="497" t="s">
        <v>364</v>
      </c>
      <c r="C137" s="504"/>
      <c r="D137" s="505"/>
      <c r="E137" s="504"/>
      <c r="F137" s="500">
        <f>SUM(F134:F136)</f>
        <v>30000</v>
      </c>
      <c r="G137" s="504"/>
      <c r="H137" s="507"/>
      <c r="I137" s="507"/>
    </row>
    <row r="138" spans="1:9" ht="50.25" customHeight="1" thickTop="1" x14ac:dyDescent="0.25">
      <c r="A138" s="306"/>
      <c r="B138" s="334"/>
      <c r="C138" s="140"/>
      <c r="D138" s="265"/>
      <c r="E138" s="85"/>
      <c r="F138" s="177"/>
      <c r="G138" s="85"/>
      <c r="H138" s="6"/>
      <c r="I138" s="6"/>
    </row>
    <row r="139" spans="1:9" ht="50.25" customHeight="1" x14ac:dyDescent="0.25">
      <c r="A139" s="306"/>
      <c r="B139" s="334"/>
      <c r="C139" s="140"/>
      <c r="D139" s="265"/>
      <c r="E139" s="85"/>
      <c r="F139" s="177"/>
      <c r="G139" s="85"/>
      <c r="H139" s="6"/>
      <c r="I139" s="6"/>
    </row>
    <row r="140" spans="1:9" ht="50.25" customHeight="1" x14ac:dyDescent="0.25">
      <c r="A140" s="306"/>
      <c r="B140" s="334"/>
      <c r="C140" s="140"/>
      <c r="D140" s="265"/>
      <c r="E140" s="85"/>
      <c r="F140" s="177"/>
      <c r="G140" s="85"/>
      <c r="H140" s="6"/>
      <c r="I140" s="6"/>
    </row>
    <row r="141" spans="1:9" ht="71.25" customHeight="1" x14ac:dyDescent="0.25">
      <c r="A141" s="306"/>
      <c r="B141" s="334"/>
      <c r="C141" s="140"/>
      <c r="D141" s="265"/>
      <c r="E141" s="85"/>
      <c r="F141" s="177"/>
      <c r="G141" s="85"/>
      <c r="H141" s="6"/>
      <c r="I141" s="6"/>
    </row>
    <row r="142" spans="1:9" ht="26.25" customHeight="1" x14ac:dyDescent="0.3">
      <c r="A142" s="301"/>
      <c r="B142" s="330"/>
      <c r="C142" s="666" t="s">
        <v>585</v>
      </c>
      <c r="D142" s="666"/>
      <c r="E142" s="666"/>
      <c r="F142" s="666"/>
      <c r="G142" s="666"/>
    </row>
    <row r="143" spans="1:9" ht="18" customHeight="1" thickBot="1" x14ac:dyDescent="0.35">
      <c r="A143" s="301"/>
      <c r="B143" s="648" t="s">
        <v>580</v>
      </c>
      <c r="C143" s="648"/>
      <c r="D143" s="648"/>
      <c r="E143" s="648"/>
      <c r="F143" s="648"/>
      <c r="G143" s="648"/>
      <c r="H143" s="648"/>
    </row>
    <row r="144" spans="1:9" ht="16.5" customHeight="1" x14ac:dyDescent="0.25">
      <c r="A144" s="623" t="s">
        <v>0</v>
      </c>
      <c r="B144" s="625" t="s">
        <v>1</v>
      </c>
      <c r="C144" s="627" t="s">
        <v>4</v>
      </c>
      <c r="D144" s="628"/>
      <c r="E144" s="628"/>
      <c r="F144" s="629"/>
      <c r="G144" s="652" t="s">
        <v>5</v>
      </c>
      <c r="H144" s="632" t="s">
        <v>571</v>
      </c>
      <c r="I144" s="634" t="s">
        <v>572</v>
      </c>
    </row>
    <row r="145" spans="1:9" ht="33.75" customHeight="1" thickBot="1" x14ac:dyDescent="0.3">
      <c r="A145" s="624"/>
      <c r="B145" s="626"/>
      <c r="C145" s="414" t="s">
        <v>31</v>
      </c>
      <c r="D145" s="414" t="s">
        <v>67</v>
      </c>
      <c r="E145" s="415" t="s">
        <v>335</v>
      </c>
      <c r="F145" s="416" t="s">
        <v>363</v>
      </c>
      <c r="G145" s="653"/>
      <c r="H145" s="633"/>
      <c r="I145" s="635"/>
    </row>
    <row r="146" spans="1:9" ht="36.75" customHeight="1" x14ac:dyDescent="0.25">
      <c r="A146" s="310">
        <v>1</v>
      </c>
      <c r="B146" s="14" t="s">
        <v>584</v>
      </c>
      <c r="C146" s="116"/>
      <c r="D146" s="274">
        <v>100000</v>
      </c>
      <c r="E146" s="62"/>
      <c r="F146" s="192">
        <f>SUM(C146:E146)</f>
        <v>100000</v>
      </c>
      <c r="G146" s="37" t="s">
        <v>21</v>
      </c>
      <c r="H146" s="62"/>
      <c r="I146" s="62"/>
    </row>
    <row r="147" spans="1:9" ht="30" x14ac:dyDescent="0.25">
      <c r="A147" s="303">
        <v>2</v>
      </c>
      <c r="B147" s="13" t="s">
        <v>136</v>
      </c>
      <c r="C147" s="123"/>
      <c r="D147" s="115">
        <v>20000</v>
      </c>
      <c r="E147" s="7"/>
      <c r="F147" s="173">
        <f t="shared" ref="F147:F148" si="2">SUM(C147:E147)</f>
        <v>20000</v>
      </c>
      <c r="G147" s="58" t="s">
        <v>21</v>
      </c>
      <c r="H147" s="7"/>
      <c r="I147" s="7"/>
    </row>
    <row r="148" spans="1:9" ht="30" x14ac:dyDescent="0.25">
      <c r="A148" s="303">
        <v>3</v>
      </c>
      <c r="B148" s="61" t="s">
        <v>138</v>
      </c>
      <c r="C148" s="508">
        <v>106000</v>
      </c>
      <c r="D148" s="267">
        <v>84000</v>
      </c>
      <c r="E148" s="54"/>
      <c r="F148" s="174">
        <f t="shared" si="2"/>
        <v>190000</v>
      </c>
      <c r="G148" s="38" t="s">
        <v>490</v>
      </c>
      <c r="H148" s="7"/>
      <c r="I148" s="7"/>
    </row>
    <row r="149" spans="1:9" ht="30" x14ac:dyDescent="0.25">
      <c r="A149" s="303">
        <v>4</v>
      </c>
      <c r="B149" s="13" t="s">
        <v>552</v>
      </c>
      <c r="C149" s="115">
        <v>5000</v>
      </c>
      <c r="D149" s="123"/>
      <c r="E149" s="7"/>
      <c r="F149" s="173">
        <f>SUM(C149:E149)</f>
        <v>5000</v>
      </c>
      <c r="G149" s="58" t="s">
        <v>31</v>
      </c>
      <c r="H149" s="7"/>
      <c r="I149" s="7"/>
    </row>
    <row r="150" spans="1:9" ht="27" customHeight="1" x14ac:dyDescent="0.25">
      <c r="A150" s="303">
        <v>5</v>
      </c>
      <c r="B150" s="13" t="s">
        <v>532</v>
      </c>
      <c r="C150" s="115">
        <v>6000</v>
      </c>
      <c r="D150" s="135"/>
      <c r="E150" s="7"/>
      <c r="F150" s="173">
        <f>SUM(C150:E150)</f>
        <v>6000</v>
      </c>
      <c r="G150" s="58" t="s">
        <v>31</v>
      </c>
      <c r="H150" s="7"/>
      <c r="I150" s="7"/>
    </row>
    <row r="151" spans="1:9" ht="41.25" customHeight="1" x14ac:dyDescent="0.25">
      <c r="A151" s="303">
        <v>6</v>
      </c>
      <c r="B151" s="13" t="s">
        <v>536</v>
      </c>
      <c r="C151" s="146">
        <v>10000</v>
      </c>
      <c r="D151" s="123"/>
      <c r="E151" s="30" t="s">
        <v>153</v>
      </c>
      <c r="F151" s="144">
        <f>SUM(C151:E151)</f>
        <v>10000</v>
      </c>
      <c r="G151" s="58" t="s">
        <v>154</v>
      </c>
      <c r="H151" s="7"/>
      <c r="I151" s="7"/>
    </row>
    <row r="152" spans="1:9" ht="34.5" customHeight="1" x14ac:dyDescent="0.25">
      <c r="A152" s="303">
        <v>7</v>
      </c>
      <c r="B152" s="13" t="s">
        <v>149</v>
      </c>
      <c r="C152" s="115">
        <v>5000</v>
      </c>
      <c r="D152" s="123"/>
      <c r="E152" s="7"/>
      <c r="F152" s="173">
        <f>SUM(C152:E152)</f>
        <v>5000</v>
      </c>
      <c r="G152" s="58" t="s">
        <v>31</v>
      </c>
      <c r="H152" s="7"/>
      <c r="I152" s="7"/>
    </row>
    <row r="153" spans="1:9" ht="61.5" customHeight="1" x14ac:dyDescent="0.25">
      <c r="A153" s="303">
        <v>8</v>
      </c>
      <c r="B153" s="22" t="s">
        <v>150</v>
      </c>
      <c r="C153" s="147"/>
      <c r="D153" s="268">
        <v>25000</v>
      </c>
      <c r="E153" s="62"/>
      <c r="F153" s="190">
        <f>SUM(C153:E153)</f>
        <v>25000</v>
      </c>
      <c r="G153" s="37" t="s">
        <v>21</v>
      </c>
      <c r="H153" s="7"/>
      <c r="I153" s="7"/>
    </row>
    <row r="154" spans="1:9" ht="30" customHeight="1" x14ac:dyDescent="0.25">
      <c r="A154" s="309">
        <v>9</v>
      </c>
      <c r="B154" s="22" t="s">
        <v>539</v>
      </c>
      <c r="C154" s="346">
        <v>10000</v>
      </c>
      <c r="D154" s="268">
        <v>20000</v>
      </c>
      <c r="E154" s="62"/>
      <c r="F154" s="190">
        <v>30000</v>
      </c>
      <c r="G154" s="37" t="s">
        <v>540</v>
      </c>
      <c r="H154" s="7"/>
      <c r="I154" s="7"/>
    </row>
    <row r="155" spans="1:9" ht="31.5" x14ac:dyDescent="0.25">
      <c r="A155" s="309">
        <v>10</v>
      </c>
      <c r="B155" s="365" t="s">
        <v>548</v>
      </c>
      <c r="C155" s="346">
        <v>15000</v>
      </c>
      <c r="D155" s="268">
        <v>20000</v>
      </c>
      <c r="E155" s="62"/>
      <c r="F155" s="190">
        <v>35000</v>
      </c>
      <c r="G155" s="37" t="s">
        <v>540</v>
      </c>
      <c r="H155" s="7"/>
      <c r="I155" s="7" t="s">
        <v>598</v>
      </c>
    </row>
    <row r="156" spans="1:9" ht="31.5" x14ac:dyDescent="0.25">
      <c r="A156" s="303">
        <v>11</v>
      </c>
      <c r="B156" s="16" t="s">
        <v>459</v>
      </c>
      <c r="C156" s="157"/>
      <c r="D156" s="269">
        <v>125000</v>
      </c>
      <c r="E156" s="34"/>
      <c r="F156" s="194">
        <v>125000</v>
      </c>
      <c r="G156" s="34" t="s">
        <v>600</v>
      </c>
      <c r="H156" s="7"/>
      <c r="I156" s="7" t="s">
        <v>599</v>
      </c>
    </row>
    <row r="157" spans="1:9" ht="31.5" customHeight="1" x14ac:dyDescent="0.25">
      <c r="A157" s="303">
        <v>12</v>
      </c>
      <c r="B157" s="335" t="s">
        <v>543</v>
      </c>
      <c r="C157" s="248"/>
      <c r="D157" s="248"/>
      <c r="E157" s="247"/>
      <c r="F157" s="249"/>
      <c r="G157" s="247" t="s">
        <v>156</v>
      </c>
      <c r="H157" s="7"/>
      <c r="I157" s="7"/>
    </row>
    <row r="158" spans="1:9" ht="33" customHeight="1" x14ac:dyDescent="0.25">
      <c r="A158" s="303">
        <v>13</v>
      </c>
      <c r="B158" s="335" t="s">
        <v>569</v>
      </c>
      <c r="C158" s="396"/>
      <c r="D158" s="396"/>
      <c r="E158" s="400">
        <v>2010560</v>
      </c>
      <c r="F158" s="397">
        <f>SUM(C158:E158)</f>
        <v>2010560</v>
      </c>
      <c r="G158" s="91"/>
      <c r="H158" s="7"/>
      <c r="I158" s="7"/>
    </row>
    <row r="159" spans="1:9" ht="72.75" customHeight="1" thickBot="1" x14ac:dyDescent="0.3">
      <c r="A159" s="309"/>
      <c r="B159" s="512" t="s">
        <v>364</v>
      </c>
      <c r="C159" s="246"/>
      <c r="D159" s="115"/>
      <c r="E159" s="7"/>
      <c r="F159" s="513">
        <f>SUM(F146:F158)</f>
        <v>2561560</v>
      </c>
      <c r="G159" s="58"/>
      <c r="H159" s="7"/>
      <c r="I159" s="7"/>
    </row>
    <row r="160" spans="1:9" ht="72.75" customHeight="1" thickTop="1" x14ac:dyDescent="0.25">
      <c r="A160" s="452">
        <v>14</v>
      </c>
      <c r="B160" s="421" t="s">
        <v>542</v>
      </c>
      <c r="C160" s="147"/>
      <c r="D160" s="268"/>
      <c r="E160" s="62"/>
      <c r="F160" s="190"/>
      <c r="G160" s="37" t="s">
        <v>156</v>
      </c>
      <c r="H160" s="62"/>
      <c r="I160" s="62"/>
    </row>
    <row r="161" spans="1:9" ht="140.25" customHeight="1" x14ac:dyDescent="0.25">
      <c r="A161" s="509"/>
      <c r="B161" s="111"/>
      <c r="C161" s="129"/>
      <c r="D161" s="148"/>
      <c r="E161" s="6"/>
      <c r="F161" s="477"/>
      <c r="G161" s="555"/>
      <c r="H161" s="6"/>
      <c r="I161" s="6"/>
    </row>
    <row r="162" spans="1:9" ht="140.25" customHeight="1" x14ac:dyDescent="0.25">
      <c r="A162" s="509"/>
      <c r="B162" s="510"/>
      <c r="C162" s="511"/>
      <c r="D162" s="148"/>
      <c r="E162" s="6"/>
      <c r="F162" s="477"/>
      <c r="G162" s="479"/>
      <c r="H162" s="6"/>
      <c r="I162" s="6"/>
    </row>
    <row r="163" spans="1:9" ht="140.25" customHeight="1" x14ac:dyDescent="0.25">
      <c r="A163" s="509"/>
      <c r="B163" s="510"/>
      <c r="C163" s="511"/>
      <c r="D163" s="148"/>
      <c r="E163" s="6"/>
      <c r="F163" s="477"/>
      <c r="G163" s="479"/>
      <c r="H163" s="6"/>
      <c r="I163" s="6"/>
    </row>
    <row r="164" spans="1:9" ht="22.5" customHeight="1" x14ac:dyDescent="0.25">
      <c r="A164" s="509"/>
      <c r="B164" s="510"/>
      <c r="C164" s="511"/>
      <c r="D164" s="654" t="s">
        <v>586</v>
      </c>
      <c r="E164" s="654"/>
      <c r="F164" s="654"/>
      <c r="G164" s="654"/>
      <c r="H164" s="654"/>
      <c r="I164" s="6"/>
    </row>
    <row r="165" spans="1:9" ht="28.5" customHeight="1" thickBot="1" x14ac:dyDescent="0.35">
      <c r="A165" s="509"/>
      <c r="B165" s="648" t="s">
        <v>580</v>
      </c>
      <c r="C165" s="648"/>
      <c r="D165" s="648"/>
      <c r="E165" s="648"/>
      <c r="F165" s="648"/>
      <c r="G165" s="648"/>
      <c r="H165" s="648"/>
      <c r="I165" s="6"/>
    </row>
    <row r="166" spans="1:9" ht="15.75" customHeight="1" x14ac:dyDescent="0.25">
      <c r="A166" s="623" t="s">
        <v>0</v>
      </c>
      <c r="B166" s="625" t="s">
        <v>1</v>
      </c>
      <c r="C166" s="627" t="s">
        <v>4</v>
      </c>
      <c r="D166" s="628"/>
      <c r="E166" s="628"/>
      <c r="F166" s="629"/>
      <c r="G166" s="652" t="s">
        <v>5</v>
      </c>
      <c r="H166" s="632" t="s">
        <v>571</v>
      </c>
      <c r="I166" s="634" t="s">
        <v>572</v>
      </c>
    </row>
    <row r="167" spans="1:9" ht="35.25" customHeight="1" thickBot="1" x14ac:dyDescent="0.3">
      <c r="A167" s="624"/>
      <c r="B167" s="626"/>
      <c r="C167" s="414" t="s">
        <v>31</v>
      </c>
      <c r="D167" s="414" t="s">
        <v>67</v>
      </c>
      <c r="E167" s="415" t="s">
        <v>335</v>
      </c>
      <c r="F167" s="416" t="s">
        <v>363</v>
      </c>
      <c r="G167" s="653"/>
      <c r="H167" s="633"/>
      <c r="I167" s="635"/>
    </row>
    <row r="168" spans="1:9" s="562" customFormat="1" ht="53.25" customHeight="1" x14ac:dyDescent="0.25">
      <c r="A168" s="574">
        <v>1</v>
      </c>
      <c r="B168" s="582" t="s">
        <v>475</v>
      </c>
      <c r="C168" s="583"/>
      <c r="D168" s="584">
        <v>400000</v>
      </c>
      <c r="E168" s="581"/>
      <c r="F168" s="579">
        <f ca="1">SUM(+B176+F168:F+F168:F175)</f>
        <v>0</v>
      </c>
      <c r="G168" s="585" t="s">
        <v>601</v>
      </c>
      <c r="H168" s="581"/>
      <c r="I168" s="581"/>
    </row>
    <row r="169" spans="1:9" s="562" customFormat="1" ht="53.25" customHeight="1" x14ac:dyDescent="0.25">
      <c r="A169" s="556">
        <v>2</v>
      </c>
      <c r="B169" s="568" t="s">
        <v>533</v>
      </c>
      <c r="C169" s="569"/>
      <c r="D169" s="586"/>
      <c r="E169" s="587">
        <v>4000000</v>
      </c>
      <c r="F169" s="572">
        <v>4000000</v>
      </c>
      <c r="G169" s="573" t="s">
        <v>156</v>
      </c>
      <c r="H169" s="561"/>
      <c r="I169" s="588">
        <v>800000</v>
      </c>
    </row>
    <row r="170" spans="1:9" ht="53.25" customHeight="1" x14ac:dyDescent="0.25">
      <c r="A170" s="310">
        <v>3</v>
      </c>
      <c r="B170" s="22" t="s">
        <v>162</v>
      </c>
      <c r="C170" s="123"/>
      <c r="D170" s="149">
        <v>2500000</v>
      </c>
      <c r="E170" s="7"/>
      <c r="F170" s="173">
        <f t="shared" ref="F170:F175" si="3">SUM(C170:E170)</f>
        <v>2500000</v>
      </c>
      <c r="G170" s="9" t="s">
        <v>67</v>
      </c>
      <c r="H170" s="7"/>
      <c r="I170" s="7"/>
    </row>
    <row r="171" spans="1:9" ht="53.25" customHeight="1" x14ac:dyDescent="0.25">
      <c r="A171" s="303">
        <v>4</v>
      </c>
      <c r="B171" s="22" t="s">
        <v>165</v>
      </c>
      <c r="C171" s="123"/>
      <c r="D171" s="149">
        <v>6862179.4400000004</v>
      </c>
      <c r="E171" s="7"/>
      <c r="F171" s="173">
        <f t="shared" si="3"/>
        <v>6862179.4400000004</v>
      </c>
      <c r="G171" s="9" t="s">
        <v>67</v>
      </c>
      <c r="H171" s="7"/>
      <c r="I171" s="7"/>
    </row>
    <row r="172" spans="1:9" ht="38.25" customHeight="1" x14ac:dyDescent="0.25">
      <c r="A172" s="310">
        <v>5</v>
      </c>
      <c r="B172" s="22" t="s">
        <v>168</v>
      </c>
      <c r="C172" s="285">
        <v>100000</v>
      </c>
      <c r="D172" s="130">
        <v>100000</v>
      </c>
      <c r="E172" s="76"/>
      <c r="F172" s="173">
        <f t="shared" si="3"/>
        <v>200000</v>
      </c>
      <c r="G172" s="22" t="s">
        <v>490</v>
      </c>
      <c r="H172" s="7"/>
      <c r="I172" s="7" t="s">
        <v>603</v>
      </c>
    </row>
    <row r="173" spans="1:9" s="562" customFormat="1" ht="53.25" customHeight="1" x14ac:dyDescent="0.25">
      <c r="A173" s="556">
        <v>6</v>
      </c>
      <c r="B173" s="568" t="s">
        <v>172</v>
      </c>
      <c r="C173" s="586">
        <v>150000</v>
      </c>
      <c r="D173" s="558"/>
      <c r="E173" s="571"/>
      <c r="F173" s="572">
        <f t="shared" si="3"/>
        <v>150000</v>
      </c>
      <c r="G173" s="573" t="s">
        <v>31</v>
      </c>
      <c r="H173" s="561"/>
      <c r="I173" s="561" t="s">
        <v>604</v>
      </c>
    </row>
    <row r="174" spans="1:9" ht="53.25" customHeight="1" x14ac:dyDescent="0.25">
      <c r="A174" s="310">
        <v>7</v>
      </c>
      <c r="B174" s="421" t="s">
        <v>534</v>
      </c>
      <c r="C174" s="131"/>
      <c r="D174" s="453">
        <v>666524.54</v>
      </c>
      <c r="E174" s="83"/>
      <c r="F174" s="454">
        <f t="shared" si="3"/>
        <v>666524.54</v>
      </c>
      <c r="G174" s="422" t="s">
        <v>457</v>
      </c>
      <c r="H174" s="62"/>
      <c r="I174" s="62"/>
    </row>
    <row r="175" spans="1:9" ht="48" customHeight="1" x14ac:dyDescent="0.25">
      <c r="A175" s="303">
        <v>8</v>
      </c>
      <c r="B175" s="22" t="s">
        <v>170</v>
      </c>
      <c r="C175" s="286">
        <v>100000</v>
      </c>
      <c r="D175" s="130"/>
      <c r="E175" s="76"/>
      <c r="F175" s="173">
        <f t="shared" si="3"/>
        <v>100000</v>
      </c>
      <c r="G175" s="9" t="s">
        <v>605</v>
      </c>
      <c r="H175" s="7"/>
      <c r="I175" s="7"/>
    </row>
    <row r="176" spans="1:9" ht="53.25" customHeight="1" x14ac:dyDescent="0.25">
      <c r="A176" s="303"/>
      <c r="B176" s="514" t="s">
        <v>364</v>
      </c>
      <c r="C176" s="286"/>
      <c r="D176" s="130"/>
      <c r="E176" s="76"/>
      <c r="F176" s="506">
        <f>SUM(F169:F175)</f>
        <v>14478703.98</v>
      </c>
      <c r="G176" s="9"/>
      <c r="H176" s="7"/>
      <c r="I176" s="7"/>
    </row>
    <row r="177" spans="1:9" ht="21" x14ac:dyDescent="0.35">
      <c r="A177" s="301"/>
      <c r="B177" s="665"/>
      <c r="C177" s="665"/>
      <c r="D177" s="655" t="s">
        <v>587</v>
      </c>
      <c r="E177" s="655"/>
      <c r="F177" s="655"/>
    </row>
    <row r="178" spans="1:9" ht="19.5" thickBot="1" x14ac:dyDescent="0.35">
      <c r="A178" s="301"/>
      <c r="B178" s="648" t="s">
        <v>580</v>
      </c>
      <c r="C178" s="648"/>
      <c r="D178" s="648"/>
      <c r="E178" s="648"/>
      <c r="F178" s="648"/>
      <c r="G178" s="648"/>
      <c r="H178" s="648"/>
    </row>
    <row r="179" spans="1:9" ht="15.75" customHeight="1" x14ac:dyDescent="0.25">
      <c r="A179" s="623" t="s">
        <v>0</v>
      </c>
      <c r="B179" s="625" t="s">
        <v>1</v>
      </c>
      <c r="C179" s="627" t="s">
        <v>4</v>
      </c>
      <c r="D179" s="628"/>
      <c r="E179" s="628"/>
      <c r="F179" s="629"/>
      <c r="G179" s="652" t="s">
        <v>5</v>
      </c>
      <c r="H179" s="632" t="s">
        <v>571</v>
      </c>
      <c r="I179" s="634" t="s">
        <v>572</v>
      </c>
    </row>
    <row r="180" spans="1:9" ht="30.75" customHeight="1" thickBot="1" x14ac:dyDescent="0.3">
      <c r="A180" s="624"/>
      <c r="B180" s="626"/>
      <c r="C180" s="414" t="s">
        <v>31</v>
      </c>
      <c r="D180" s="414" t="s">
        <v>67</v>
      </c>
      <c r="E180" s="415" t="s">
        <v>335</v>
      </c>
      <c r="F180" s="416" t="s">
        <v>363</v>
      </c>
      <c r="G180" s="653"/>
      <c r="H180" s="633"/>
      <c r="I180" s="635"/>
    </row>
    <row r="181" spans="1:9" s="562" customFormat="1" ht="54" customHeight="1" x14ac:dyDescent="0.25">
      <c r="A181" s="574">
        <v>1</v>
      </c>
      <c r="B181" s="589" t="s">
        <v>180</v>
      </c>
      <c r="C181" s="583"/>
      <c r="D181" s="590">
        <v>50000</v>
      </c>
      <c r="E181" s="578"/>
      <c r="F181" s="579">
        <f>SUM(C181:E181)</f>
        <v>50000</v>
      </c>
      <c r="G181" s="591" t="s">
        <v>21</v>
      </c>
      <c r="H181" s="581"/>
      <c r="I181" s="581" t="s">
        <v>606</v>
      </c>
    </row>
    <row r="182" spans="1:9" ht="54" customHeight="1" x14ac:dyDescent="0.25">
      <c r="A182" s="303">
        <v>2</v>
      </c>
      <c r="B182" s="13" t="s">
        <v>422</v>
      </c>
      <c r="C182" s="123"/>
      <c r="D182" s="236">
        <v>12000</v>
      </c>
      <c r="E182" s="30"/>
      <c r="F182" s="144">
        <f>D182</f>
        <v>12000</v>
      </c>
      <c r="G182" s="58" t="s">
        <v>21</v>
      </c>
      <c r="H182" s="7"/>
      <c r="I182" s="7"/>
    </row>
    <row r="183" spans="1:9" ht="62.25" customHeight="1" x14ac:dyDescent="0.25">
      <c r="A183" s="303">
        <v>3</v>
      </c>
      <c r="B183" s="336" t="s">
        <v>424</v>
      </c>
      <c r="C183" s="150"/>
      <c r="D183" s="270">
        <v>48000</v>
      </c>
      <c r="E183" s="76"/>
      <c r="F183" s="173">
        <f>D183</f>
        <v>48000</v>
      </c>
      <c r="G183" s="76" t="s">
        <v>21</v>
      </c>
      <c r="H183" s="7"/>
      <c r="I183" s="336" t="s">
        <v>607</v>
      </c>
    </row>
    <row r="184" spans="1:9" ht="42.75" customHeight="1" x14ac:dyDescent="0.25">
      <c r="A184" s="303">
        <v>4</v>
      </c>
      <c r="B184" s="336" t="s">
        <v>428</v>
      </c>
      <c r="C184" s="138"/>
      <c r="D184" s="271">
        <v>10000</v>
      </c>
      <c r="E184" s="76"/>
      <c r="F184" s="173">
        <f>D184</f>
        <v>10000</v>
      </c>
      <c r="G184" s="76" t="s">
        <v>21</v>
      </c>
      <c r="H184" s="7"/>
      <c r="I184" s="7" t="s">
        <v>606</v>
      </c>
    </row>
    <row r="185" spans="1:9" ht="45" x14ac:dyDescent="0.25">
      <c r="A185" s="303">
        <v>5</v>
      </c>
      <c r="B185" s="336" t="s">
        <v>433</v>
      </c>
      <c r="C185" s="138"/>
      <c r="D185" s="271">
        <v>45000</v>
      </c>
      <c r="E185" s="76"/>
      <c r="F185" s="173">
        <f>SUM(C185:E185)</f>
        <v>45000</v>
      </c>
      <c r="G185" s="76" t="s">
        <v>21</v>
      </c>
      <c r="H185" s="7"/>
      <c r="I185" s="7" t="s">
        <v>602</v>
      </c>
    </row>
    <row r="186" spans="1:9" ht="72.75" customHeight="1" thickBot="1" x14ac:dyDescent="0.3">
      <c r="A186" s="515"/>
      <c r="B186" s="520" t="s">
        <v>364</v>
      </c>
      <c r="C186" s="516"/>
      <c r="D186" s="517"/>
      <c r="E186" s="518"/>
      <c r="F186" s="495">
        <f>SUM(F181:F185)</f>
        <v>165000</v>
      </c>
      <c r="G186" s="518"/>
      <c r="H186" s="519"/>
      <c r="I186" s="519"/>
    </row>
    <row r="187" spans="1:9" ht="21" customHeight="1" thickTop="1" x14ac:dyDescent="0.35">
      <c r="A187" s="301"/>
      <c r="B187" s="314"/>
      <c r="C187" s="116"/>
      <c r="D187" s="116"/>
      <c r="E187" s="363"/>
      <c r="F187" s="166"/>
    </row>
    <row r="188" spans="1:9" ht="96.75" customHeight="1" x14ac:dyDescent="0.35">
      <c r="A188" s="301"/>
      <c r="B188" s="314"/>
      <c r="C188" s="116"/>
      <c r="D188" s="116"/>
      <c r="E188" s="363"/>
      <c r="F188" s="166"/>
    </row>
    <row r="189" spans="1:9" ht="193.5" customHeight="1" x14ac:dyDescent="0.35">
      <c r="A189" s="301"/>
      <c r="B189" s="314"/>
      <c r="C189" s="116"/>
      <c r="D189" s="116"/>
      <c r="E189" s="363"/>
      <c r="F189" s="166"/>
    </row>
    <row r="190" spans="1:9" ht="193.5" customHeight="1" x14ac:dyDescent="0.35">
      <c r="A190" s="301"/>
      <c r="B190" s="314"/>
      <c r="C190" s="116"/>
      <c r="D190" s="116"/>
      <c r="E190" s="363"/>
      <c r="F190" s="166"/>
    </row>
    <row r="191" spans="1:9" ht="30.75" customHeight="1" x14ac:dyDescent="0.35">
      <c r="A191" s="301"/>
      <c r="B191" s="314"/>
      <c r="C191" s="116"/>
      <c r="D191" s="116"/>
      <c r="E191" s="363" t="s">
        <v>194</v>
      </c>
      <c r="F191" s="166"/>
    </row>
    <row r="192" spans="1:9" ht="21.75" customHeight="1" thickBot="1" x14ac:dyDescent="0.35">
      <c r="A192" s="301"/>
      <c r="B192" s="648" t="s">
        <v>580</v>
      </c>
      <c r="C192" s="648"/>
      <c r="D192" s="648"/>
      <c r="E192" s="648"/>
      <c r="F192" s="648"/>
      <c r="G192" s="648"/>
      <c r="H192" s="648"/>
    </row>
    <row r="193" spans="1:9" ht="15.75" customHeight="1" x14ac:dyDescent="0.25">
      <c r="A193" s="623" t="s">
        <v>0</v>
      </c>
      <c r="B193" s="625" t="s">
        <v>1</v>
      </c>
      <c r="C193" s="627" t="s">
        <v>4</v>
      </c>
      <c r="D193" s="628"/>
      <c r="E193" s="628"/>
      <c r="F193" s="629"/>
      <c r="G193" s="652" t="s">
        <v>5</v>
      </c>
      <c r="H193" s="632" t="s">
        <v>571</v>
      </c>
      <c r="I193" s="634" t="s">
        <v>572</v>
      </c>
    </row>
    <row r="194" spans="1:9" ht="30.75" customHeight="1" thickBot="1" x14ac:dyDescent="0.3">
      <c r="A194" s="624"/>
      <c r="B194" s="626"/>
      <c r="C194" s="414" t="s">
        <v>31</v>
      </c>
      <c r="D194" s="414" t="s">
        <v>67</v>
      </c>
      <c r="E194" s="414" t="s">
        <v>335</v>
      </c>
      <c r="F194" s="416" t="s">
        <v>363</v>
      </c>
      <c r="G194" s="653"/>
      <c r="H194" s="633"/>
      <c r="I194" s="635"/>
    </row>
    <row r="195" spans="1:9" ht="46.5" customHeight="1" x14ac:dyDescent="0.25">
      <c r="A195" s="310">
        <v>1</v>
      </c>
      <c r="B195" s="14" t="s">
        <v>186</v>
      </c>
      <c r="C195" s="147"/>
      <c r="D195" s="268">
        <v>7860</v>
      </c>
      <c r="E195" s="83"/>
      <c r="F195" s="192">
        <f t="shared" ref="F195:F200" si="4">SUM(C195:E195)</f>
        <v>7860</v>
      </c>
      <c r="G195" s="37" t="s">
        <v>21</v>
      </c>
      <c r="H195" s="62"/>
      <c r="I195" s="62"/>
    </row>
    <row r="196" spans="1:9" ht="55.5" customHeight="1" x14ac:dyDescent="0.25">
      <c r="A196" s="303">
        <v>2</v>
      </c>
      <c r="B196" s="13" t="s">
        <v>187</v>
      </c>
      <c r="C196" s="123"/>
      <c r="D196" s="115">
        <v>16000</v>
      </c>
      <c r="E196" s="76"/>
      <c r="F196" s="173">
        <f t="shared" si="4"/>
        <v>16000</v>
      </c>
      <c r="G196" s="58" t="s">
        <v>21</v>
      </c>
      <c r="H196" s="7"/>
      <c r="I196" s="7"/>
    </row>
    <row r="197" spans="1:9" ht="43.5" customHeight="1" x14ac:dyDescent="0.25">
      <c r="A197" s="310">
        <v>3</v>
      </c>
      <c r="B197" s="13" t="s">
        <v>188</v>
      </c>
      <c r="C197" s="115">
        <v>4000</v>
      </c>
      <c r="D197" s="123"/>
      <c r="E197" s="76"/>
      <c r="F197" s="173">
        <f t="shared" si="4"/>
        <v>4000</v>
      </c>
      <c r="G197" s="58" t="s">
        <v>31</v>
      </c>
      <c r="H197" s="7"/>
      <c r="I197" s="7"/>
    </row>
    <row r="198" spans="1:9" ht="68.25" customHeight="1" x14ac:dyDescent="0.25">
      <c r="A198" s="303">
        <v>4</v>
      </c>
      <c r="B198" s="13" t="s">
        <v>189</v>
      </c>
      <c r="C198" s="123"/>
      <c r="D198" s="115">
        <v>5000</v>
      </c>
      <c r="E198" s="76"/>
      <c r="F198" s="173">
        <f t="shared" si="4"/>
        <v>5000</v>
      </c>
      <c r="G198" s="58" t="s">
        <v>21</v>
      </c>
      <c r="H198" s="7"/>
      <c r="I198" s="7"/>
    </row>
    <row r="199" spans="1:9" ht="30.75" customHeight="1" x14ac:dyDescent="0.25">
      <c r="A199" s="310">
        <v>5</v>
      </c>
      <c r="B199" s="13" t="s">
        <v>190</v>
      </c>
      <c r="C199" s="123"/>
      <c r="D199" s="115">
        <v>25000</v>
      </c>
      <c r="E199" s="76"/>
      <c r="F199" s="174">
        <f t="shared" si="4"/>
        <v>25000</v>
      </c>
      <c r="G199" s="38" t="s">
        <v>21</v>
      </c>
      <c r="H199" s="7"/>
      <c r="I199" s="7"/>
    </row>
    <row r="200" spans="1:9" ht="30.75" customHeight="1" x14ac:dyDescent="0.25">
      <c r="A200" s="303">
        <v>6</v>
      </c>
      <c r="B200" s="13" t="s">
        <v>192</v>
      </c>
      <c r="C200" s="123"/>
      <c r="D200" s="273">
        <v>100000</v>
      </c>
      <c r="E200" s="76"/>
      <c r="F200" s="173">
        <f t="shared" si="4"/>
        <v>100000</v>
      </c>
      <c r="G200" s="58" t="s">
        <v>21</v>
      </c>
      <c r="H200" s="7"/>
      <c r="I200" s="521"/>
    </row>
    <row r="201" spans="1:9" ht="56.25" customHeight="1" x14ac:dyDescent="0.25">
      <c r="A201" s="310">
        <v>7</v>
      </c>
      <c r="B201" s="14" t="s">
        <v>191</v>
      </c>
      <c r="C201" s="147"/>
      <c r="D201" s="274">
        <v>4000</v>
      </c>
      <c r="E201" s="83"/>
      <c r="F201" s="192">
        <f>SUM(C201:E201)</f>
        <v>4000</v>
      </c>
      <c r="G201" s="37" t="s">
        <v>21</v>
      </c>
      <c r="H201" s="62"/>
      <c r="I201" s="62"/>
    </row>
    <row r="202" spans="1:9" ht="45.75" customHeight="1" x14ac:dyDescent="0.25">
      <c r="A202" s="303">
        <v>8</v>
      </c>
      <c r="B202" s="13" t="s">
        <v>200</v>
      </c>
      <c r="C202" s="115">
        <v>8000</v>
      </c>
      <c r="D202" s="123"/>
      <c r="E202" s="76"/>
      <c r="F202" s="173">
        <f>SUM(C202:E202)</f>
        <v>8000</v>
      </c>
      <c r="G202" s="58" t="s">
        <v>31</v>
      </c>
      <c r="H202" s="7"/>
      <c r="I202" s="7"/>
    </row>
    <row r="203" spans="1:9" ht="28.5" customHeight="1" x14ac:dyDescent="0.25">
      <c r="A203" s="302"/>
      <c r="B203" s="514" t="s">
        <v>364</v>
      </c>
      <c r="C203" s="123"/>
      <c r="D203" s="115"/>
      <c r="E203" s="7"/>
      <c r="F203" s="506">
        <f>SUM(F195:F202)</f>
        <v>169860</v>
      </c>
      <c r="G203" s="58"/>
      <c r="H203" s="7"/>
      <c r="I203" s="7"/>
    </row>
    <row r="204" spans="1:9" ht="36.75" customHeight="1" x14ac:dyDescent="0.25">
      <c r="A204" s="305"/>
      <c r="B204" s="24"/>
      <c r="C204" s="129"/>
      <c r="D204" s="148"/>
      <c r="E204" s="6"/>
      <c r="F204" s="183"/>
      <c r="G204" s="479"/>
      <c r="H204" s="6"/>
      <c r="I204" s="6"/>
    </row>
    <row r="205" spans="1:9" ht="28.5" customHeight="1" x14ac:dyDescent="0.25">
      <c r="A205" s="305"/>
      <c r="B205" s="24"/>
      <c r="C205" s="129"/>
      <c r="D205" s="148"/>
      <c r="E205" s="6"/>
      <c r="F205" s="183"/>
      <c r="G205" s="502"/>
      <c r="H205" s="6"/>
      <c r="I205" s="6"/>
    </row>
    <row r="206" spans="1:9" ht="28.5" customHeight="1" x14ac:dyDescent="0.25">
      <c r="A206" s="305"/>
      <c r="B206" s="24"/>
      <c r="C206" s="129"/>
      <c r="D206" s="148"/>
      <c r="E206" s="6"/>
      <c r="F206" s="183"/>
      <c r="G206" s="502"/>
      <c r="H206" s="6"/>
      <c r="I206" s="6"/>
    </row>
    <row r="207" spans="1:9" ht="28.5" customHeight="1" thickBot="1" x14ac:dyDescent="0.3">
      <c r="A207" s="305"/>
      <c r="B207" s="554" t="s">
        <v>592</v>
      </c>
      <c r="C207" s="129"/>
      <c r="D207" s="148"/>
      <c r="E207" s="6"/>
      <c r="F207" s="183"/>
      <c r="G207" s="502"/>
      <c r="H207" s="6"/>
      <c r="I207" s="6"/>
    </row>
    <row r="208" spans="1:9" ht="15.75" customHeight="1" x14ac:dyDescent="0.25">
      <c r="A208" s="623" t="s">
        <v>0</v>
      </c>
      <c r="B208" s="625" t="s">
        <v>1</v>
      </c>
      <c r="C208" s="627" t="s">
        <v>4</v>
      </c>
      <c r="D208" s="628"/>
      <c r="E208" s="628"/>
      <c r="F208" s="629"/>
      <c r="G208" s="652" t="s">
        <v>5</v>
      </c>
      <c r="H208" s="632" t="s">
        <v>571</v>
      </c>
      <c r="I208" s="634" t="s">
        <v>572</v>
      </c>
    </row>
    <row r="209" spans="1:9" ht="32.25" customHeight="1" thickBot="1" x14ac:dyDescent="0.3">
      <c r="A209" s="624"/>
      <c r="B209" s="626"/>
      <c r="C209" s="414" t="s">
        <v>31</v>
      </c>
      <c r="D209" s="414" t="s">
        <v>67</v>
      </c>
      <c r="E209" s="414" t="s">
        <v>335</v>
      </c>
      <c r="F209" s="416" t="s">
        <v>363</v>
      </c>
      <c r="G209" s="653"/>
      <c r="H209" s="633"/>
      <c r="I209" s="635"/>
    </row>
    <row r="210" spans="1:9" ht="78.75" x14ac:dyDescent="0.25">
      <c r="A210" s="310">
        <v>1</v>
      </c>
      <c r="B210" s="430" t="s">
        <v>458</v>
      </c>
      <c r="C210" s="274">
        <v>20000</v>
      </c>
      <c r="D210" s="147"/>
      <c r="E210" s="83"/>
      <c r="F210" s="192">
        <f t="shared" ref="F210:F212" si="5">SUM(C210:E210)</f>
        <v>20000</v>
      </c>
      <c r="G210" s="422" t="s">
        <v>31</v>
      </c>
      <c r="H210" s="62"/>
      <c r="I210" s="62"/>
    </row>
    <row r="211" spans="1:9" ht="45" x14ac:dyDescent="0.25">
      <c r="A211" s="303">
        <v>2</v>
      </c>
      <c r="B211" s="17" t="s">
        <v>203</v>
      </c>
      <c r="C211" s="123"/>
      <c r="D211" s="275">
        <v>5000</v>
      </c>
      <c r="E211" s="76"/>
      <c r="F211" s="173">
        <f t="shared" si="5"/>
        <v>5000</v>
      </c>
      <c r="G211" s="17" t="s">
        <v>21</v>
      </c>
      <c r="H211" s="7"/>
      <c r="I211" s="7"/>
    </row>
    <row r="212" spans="1:9" ht="60" x14ac:dyDescent="0.25">
      <c r="A212" s="310">
        <v>3</v>
      </c>
      <c r="B212" s="18" t="s">
        <v>551</v>
      </c>
      <c r="C212" s="123"/>
      <c r="D212" s="114">
        <v>10000</v>
      </c>
      <c r="E212" s="76"/>
      <c r="F212" s="173">
        <f t="shared" si="5"/>
        <v>10000</v>
      </c>
      <c r="G212" s="13" t="s">
        <v>21</v>
      </c>
      <c r="H212" s="7"/>
      <c r="I212" s="7"/>
    </row>
    <row r="213" spans="1:9" ht="51.75" customHeight="1" x14ac:dyDescent="0.25">
      <c r="A213" s="303">
        <v>4</v>
      </c>
      <c r="B213" s="14" t="s">
        <v>357</v>
      </c>
      <c r="C213" s="268">
        <v>63000</v>
      </c>
      <c r="D213" s="147"/>
      <c r="E213" s="83"/>
      <c r="F213" s="192">
        <f t="shared" ref="F213:F218" si="6">SUM(C213:E213)</f>
        <v>63000</v>
      </c>
      <c r="G213" s="37" t="s">
        <v>31</v>
      </c>
      <c r="H213" s="62"/>
      <c r="I213" s="62"/>
    </row>
    <row r="214" spans="1:9" ht="30" x14ac:dyDescent="0.25">
      <c r="A214" s="310">
        <v>5</v>
      </c>
      <c r="B214" s="13" t="s">
        <v>218</v>
      </c>
      <c r="C214" s="124">
        <v>233500</v>
      </c>
      <c r="D214" s="123"/>
      <c r="E214" s="76"/>
      <c r="F214" s="173">
        <f t="shared" si="6"/>
        <v>233500</v>
      </c>
      <c r="G214" s="58" t="s">
        <v>31</v>
      </c>
      <c r="H214" s="7"/>
      <c r="I214" s="7"/>
    </row>
    <row r="215" spans="1:9" ht="30" x14ac:dyDescent="0.25">
      <c r="A215" s="303">
        <v>6</v>
      </c>
      <c r="B215" s="13" t="s">
        <v>358</v>
      </c>
      <c r="C215" s="115">
        <v>15000</v>
      </c>
      <c r="D215" s="123"/>
      <c r="E215" s="76"/>
      <c r="F215" s="173">
        <f t="shared" si="6"/>
        <v>15000</v>
      </c>
      <c r="G215" s="58" t="s">
        <v>31</v>
      </c>
      <c r="H215" s="7"/>
      <c r="I215" s="7"/>
    </row>
    <row r="216" spans="1:9" ht="53.25" customHeight="1" x14ac:dyDescent="0.25">
      <c r="A216" s="310">
        <v>7</v>
      </c>
      <c r="B216" s="17" t="s">
        <v>323</v>
      </c>
      <c r="C216" s="154">
        <v>80000</v>
      </c>
      <c r="D216" s="157"/>
      <c r="E216" s="76"/>
      <c r="F216" s="173">
        <f t="shared" si="6"/>
        <v>80000</v>
      </c>
      <c r="G216" s="31" t="s">
        <v>31</v>
      </c>
      <c r="H216" s="7"/>
      <c r="I216" s="7"/>
    </row>
    <row r="217" spans="1:9" ht="30" x14ac:dyDescent="0.25">
      <c r="A217" s="303">
        <v>8</v>
      </c>
      <c r="B217" s="17" t="s">
        <v>228</v>
      </c>
      <c r="C217" s="154">
        <v>50000</v>
      </c>
      <c r="D217" s="157"/>
      <c r="E217" s="76"/>
      <c r="F217" s="173">
        <f t="shared" si="6"/>
        <v>50000</v>
      </c>
      <c r="G217" s="31" t="s">
        <v>31</v>
      </c>
      <c r="H217" s="7"/>
      <c r="I217" s="7" t="s">
        <v>602</v>
      </c>
    </row>
    <row r="218" spans="1:9" x14ac:dyDescent="0.25">
      <c r="A218" s="310">
        <v>9</v>
      </c>
      <c r="B218" s="13" t="s">
        <v>359</v>
      </c>
      <c r="C218" s="124">
        <v>929291.01</v>
      </c>
      <c r="D218" s="123"/>
      <c r="E218" s="76"/>
      <c r="F218" s="173">
        <f t="shared" si="6"/>
        <v>929291.01</v>
      </c>
      <c r="G218" s="58" t="s">
        <v>31</v>
      </c>
      <c r="H218" s="7"/>
      <c r="I218" s="7"/>
    </row>
    <row r="219" spans="1:9" x14ac:dyDescent="0.25">
      <c r="A219" s="303">
        <v>10</v>
      </c>
      <c r="B219" s="13" t="s">
        <v>231</v>
      </c>
      <c r="C219" s="115">
        <v>50000</v>
      </c>
      <c r="D219" s="123"/>
      <c r="E219" s="76"/>
      <c r="F219" s="173">
        <f>SUM(C219:E219)</f>
        <v>50000</v>
      </c>
      <c r="G219" s="58" t="s">
        <v>31</v>
      </c>
      <c r="H219" s="7"/>
      <c r="I219" s="7"/>
    </row>
    <row r="220" spans="1:9" ht="45" x14ac:dyDescent="0.25">
      <c r="A220" s="310">
        <v>11</v>
      </c>
      <c r="B220" s="17" t="s">
        <v>229</v>
      </c>
      <c r="C220" s="342">
        <v>597000</v>
      </c>
      <c r="D220" s="157"/>
      <c r="E220" s="76"/>
      <c r="F220" s="173">
        <f>SUM(C220:E220)</f>
        <v>597000</v>
      </c>
      <c r="G220" s="31" t="s">
        <v>31</v>
      </c>
      <c r="H220" s="7"/>
      <c r="I220" s="7"/>
    </row>
    <row r="221" spans="1:9" x14ac:dyDescent="0.25">
      <c r="A221" s="303">
        <v>12</v>
      </c>
      <c r="B221" s="13" t="s">
        <v>230</v>
      </c>
      <c r="C221" s="343">
        <v>20000</v>
      </c>
      <c r="D221" s="123"/>
      <c r="E221" s="76"/>
      <c r="F221" s="173">
        <f t="shared" ref="F221:F226" si="7">SUM(C221:E221)</f>
        <v>20000</v>
      </c>
      <c r="G221" s="58" t="s">
        <v>31</v>
      </c>
      <c r="H221" s="7"/>
      <c r="I221" s="7"/>
    </row>
    <row r="222" spans="1:9" x14ac:dyDescent="0.25">
      <c r="A222" s="310">
        <v>13</v>
      </c>
      <c r="B222" s="13" t="s">
        <v>614</v>
      </c>
      <c r="C222" s="344">
        <v>450000</v>
      </c>
      <c r="D222" s="123"/>
      <c r="E222" s="76"/>
      <c r="F222" s="173">
        <f t="shared" si="7"/>
        <v>450000</v>
      </c>
      <c r="G222" s="58" t="s">
        <v>31</v>
      </c>
      <c r="H222" s="7"/>
      <c r="I222" s="7"/>
    </row>
    <row r="223" spans="1:9" ht="30" x14ac:dyDescent="0.25">
      <c r="A223" s="303">
        <v>14</v>
      </c>
      <c r="B223" s="13" t="s">
        <v>232</v>
      </c>
      <c r="C223" s="345">
        <v>300000</v>
      </c>
      <c r="D223" s="130"/>
      <c r="E223" s="76"/>
      <c r="F223" s="173">
        <f>SUM(C223:E223)</f>
        <v>300000</v>
      </c>
      <c r="G223" s="13" t="s">
        <v>31</v>
      </c>
      <c r="H223" s="7"/>
      <c r="I223" s="7"/>
    </row>
    <row r="224" spans="1:9" x14ac:dyDescent="0.25">
      <c r="A224" s="310">
        <v>15</v>
      </c>
      <c r="B224" s="13" t="s">
        <v>233</v>
      </c>
      <c r="C224" s="343">
        <v>20000</v>
      </c>
      <c r="D224" s="123"/>
      <c r="E224" s="76"/>
      <c r="F224" s="173">
        <f t="shared" si="7"/>
        <v>20000</v>
      </c>
      <c r="G224" s="58" t="s">
        <v>336</v>
      </c>
      <c r="H224" s="7"/>
      <c r="I224" s="7"/>
    </row>
    <row r="225" spans="1:9" x14ac:dyDescent="0.25">
      <c r="A225" s="303">
        <v>16</v>
      </c>
      <c r="B225" s="13" t="s">
        <v>245</v>
      </c>
      <c r="C225" s="344">
        <v>400000</v>
      </c>
      <c r="D225" s="123"/>
      <c r="E225" s="76"/>
      <c r="F225" s="173">
        <f t="shared" si="7"/>
        <v>400000</v>
      </c>
      <c r="G225" s="58" t="s">
        <v>31</v>
      </c>
      <c r="H225" s="7"/>
      <c r="I225" s="7"/>
    </row>
    <row r="226" spans="1:9" ht="30" x14ac:dyDescent="0.25">
      <c r="A226" s="310">
        <v>17</v>
      </c>
      <c r="B226" s="13" t="s">
        <v>246</v>
      </c>
      <c r="C226" s="344">
        <v>50000</v>
      </c>
      <c r="D226" s="123"/>
      <c r="E226" s="76"/>
      <c r="F226" s="173">
        <f t="shared" si="7"/>
        <v>50000</v>
      </c>
      <c r="G226" s="58" t="s">
        <v>31</v>
      </c>
      <c r="H226" s="7"/>
      <c r="I226" s="7" t="s">
        <v>602</v>
      </c>
    </row>
    <row r="227" spans="1:9" x14ac:dyDescent="0.25">
      <c r="A227" s="303">
        <v>18</v>
      </c>
      <c r="B227" s="13" t="s">
        <v>247</v>
      </c>
      <c r="C227" s="343">
        <v>50000</v>
      </c>
      <c r="D227" s="123"/>
      <c r="E227" s="76"/>
      <c r="F227" s="173">
        <f>SUM(C227:E227)</f>
        <v>50000</v>
      </c>
      <c r="G227" s="58" t="s">
        <v>31</v>
      </c>
      <c r="H227" s="7"/>
      <c r="I227" s="7"/>
    </row>
    <row r="228" spans="1:9" ht="30" x14ac:dyDescent="0.25">
      <c r="A228" s="310">
        <v>19</v>
      </c>
      <c r="B228" s="13" t="s">
        <v>248</v>
      </c>
      <c r="C228" s="115">
        <v>30000</v>
      </c>
      <c r="D228" s="123"/>
      <c r="E228" s="76"/>
      <c r="F228" s="173">
        <f t="shared" ref="F228" si="8">SUM(C228:E228)</f>
        <v>30000</v>
      </c>
      <c r="G228" s="58" t="s">
        <v>31</v>
      </c>
      <c r="H228" s="7"/>
      <c r="I228" s="7"/>
    </row>
    <row r="229" spans="1:9" ht="30" x14ac:dyDescent="0.25">
      <c r="A229" s="303">
        <v>20</v>
      </c>
      <c r="B229" s="13" t="s">
        <v>249</v>
      </c>
      <c r="C229" s="115">
        <v>23000</v>
      </c>
      <c r="D229" s="123"/>
      <c r="E229" s="76"/>
      <c r="F229" s="173">
        <f t="shared" ref="F229:F235" si="9">SUM(C229:E229)</f>
        <v>23000</v>
      </c>
      <c r="G229" s="58" t="s">
        <v>31</v>
      </c>
      <c r="H229" s="7"/>
      <c r="I229" s="7"/>
    </row>
    <row r="230" spans="1:9" ht="30" x14ac:dyDescent="0.25">
      <c r="A230" s="310">
        <v>21</v>
      </c>
      <c r="B230" s="13" t="s">
        <v>250</v>
      </c>
      <c r="C230" s="123"/>
      <c r="D230" s="124">
        <v>200000</v>
      </c>
      <c r="E230" s="76"/>
      <c r="F230" s="173">
        <f t="shared" si="9"/>
        <v>200000</v>
      </c>
      <c r="G230" s="58" t="s">
        <v>21</v>
      </c>
      <c r="H230" s="7"/>
      <c r="I230" s="7"/>
    </row>
    <row r="231" spans="1:9" x14ac:dyDescent="0.25">
      <c r="A231" s="303">
        <v>22</v>
      </c>
      <c r="B231" s="13" t="s">
        <v>251</v>
      </c>
      <c r="C231" s="124">
        <v>214000</v>
      </c>
      <c r="D231" s="123"/>
      <c r="E231" s="76"/>
      <c r="F231" s="173">
        <f t="shared" si="9"/>
        <v>214000</v>
      </c>
      <c r="G231" s="58" t="s">
        <v>31</v>
      </c>
      <c r="H231" s="7"/>
      <c r="I231" s="7"/>
    </row>
    <row r="232" spans="1:9" ht="30" x14ac:dyDescent="0.25">
      <c r="A232" s="310">
        <v>23</v>
      </c>
      <c r="B232" s="13" t="s">
        <v>401</v>
      </c>
      <c r="C232" s="124">
        <v>120000</v>
      </c>
      <c r="D232" s="123"/>
      <c r="E232" s="76"/>
      <c r="F232" s="173">
        <f t="shared" si="9"/>
        <v>120000</v>
      </c>
      <c r="G232" s="58" t="s">
        <v>31</v>
      </c>
      <c r="H232" s="7"/>
      <c r="I232" s="7"/>
    </row>
    <row r="233" spans="1:9" ht="45" x14ac:dyDescent="0.25">
      <c r="A233" s="303">
        <v>24</v>
      </c>
      <c r="B233" s="13" t="s">
        <v>258</v>
      </c>
      <c r="C233" s="154">
        <v>80000</v>
      </c>
      <c r="D233" s="157"/>
      <c r="E233" s="76"/>
      <c r="F233" s="173">
        <f t="shared" si="9"/>
        <v>80000</v>
      </c>
      <c r="G233" s="34" t="s">
        <v>31</v>
      </c>
      <c r="H233" s="7"/>
      <c r="I233" s="7"/>
    </row>
    <row r="234" spans="1:9" x14ac:dyDescent="0.25">
      <c r="A234" s="310">
        <v>25</v>
      </c>
      <c r="B234" s="13" t="s">
        <v>260</v>
      </c>
      <c r="C234" s="123"/>
      <c r="D234" s="124">
        <v>100000</v>
      </c>
      <c r="E234" s="76"/>
      <c r="F234" s="173">
        <f t="shared" si="9"/>
        <v>100000</v>
      </c>
      <c r="G234" s="58" t="s">
        <v>21</v>
      </c>
      <c r="H234" s="7"/>
      <c r="I234" s="7"/>
    </row>
    <row r="235" spans="1:9" x14ac:dyDescent="0.25">
      <c r="A235" s="303">
        <v>26</v>
      </c>
      <c r="B235" s="13" t="s">
        <v>259</v>
      </c>
      <c r="C235" s="123"/>
      <c r="D235" s="115">
        <v>75000</v>
      </c>
      <c r="E235" s="7"/>
      <c r="F235" s="173">
        <f t="shared" si="9"/>
        <v>75000</v>
      </c>
      <c r="G235" s="58" t="s">
        <v>21</v>
      </c>
      <c r="H235" s="7"/>
      <c r="I235" s="7"/>
    </row>
    <row r="236" spans="1:9" ht="63" x14ac:dyDescent="0.25">
      <c r="A236" s="310">
        <v>27</v>
      </c>
      <c r="B236" s="16" t="s">
        <v>275</v>
      </c>
      <c r="C236" s="155">
        <v>8000</v>
      </c>
      <c r="D236" s="157"/>
      <c r="E236" s="7"/>
      <c r="F236" s="173">
        <f t="shared" ref="F236:F238" si="10">SUM(C236:E236)</f>
        <v>8000</v>
      </c>
      <c r="G236" s="34" t="s">
        <v>31</v>
      </c>
      <c r="H236" s="7"/>
      <c r="I236" s="7"/>
    </row>
    <row r="237" spans="1:9" x14ac:dyDescent="0.25">
      <c r="A237" s="303">
        <v>28</v>
      </c>
      <c r="B237" s="13" t="s">
        <v>444</v>
      </c>
      <c r="C237" s="123"/>
      <c r="D237" s="115">
        <v>70000</v>
      </c>
      <c r="E237" s="7"/>
      <c r="F237" s="173">
        <f t="shared" si="10"/>
        <v>70000</v>
      </c>
      <c r="G237" s="58" t="s">
        <v>21</v>
      </c>
      <c r="H237" s="7"/>
      <c r="I237" s="7"/>
    </row>
    <row r="238" spans="1:9" ht="30" x14ac:dyDescent="0.25">
      <c r="A238" s="310">
        <v>29</v>
      </c>
      <c r="B238" s="13" t="s">
        <v>445</v>
      </c>
      <c r="C238" s="123"/>
      <c r="D238" s="124">
        <v>120000</v>
      </c>
      <c r="E238" s="7"/>
      <c r="F238" s="173">
        <f t="shared" si="10"/>
        <v>120000</v>
      </c>
      <c r="G238" s="58" t="s">
        <v>21</v>
      </c>
      <c r="H238" s="7"/>
      <c r="I238" s="7"/>
    </row>
    <row r="239" spans="1:9" ht="45" x14ac:dyDescent="0.25">
      <c r="A239" s="303">
        <v>30</v>
      </c>
      <c r="B239" s="13" t="s">
        <v>477</v>
      </c>
      <c r="C239" s="123"/>
      <c r="D239" s="124"/>
      <c r="E239" s="7"/>
      <c r="F239" s="173">
        <v>30000</v>
      </c>
      <c r="G239" s="58" t="s">
        <v>21</v>
      </c>
      <c r="H239" s="7"/>
      <c r="I239" s="7" t="s">
        <v>602</v>
      </c>
    </row>
    <row r="240" spans="1:9" ht="45" x14ac:dyDescent="0.25">
      <c r="A240" s="310">
        <v>31</v>
      </c>
      <c r="B240" s="13" t="s">
        <v>276</v>
      </c>
      <c r="C240" s="123"/>
      <c r="D240" s="115">
        <v>20000</v>
      </c>
      <c r="E240" s="7"/>
      <c r="F240" s="173">
        <f>SUM(C240:E240)</f>
        <v>20000</v>
      </c>
      <c r="G240" s="58" t="s">
        <v>21</v>
      </c>
      <c r="H240" s="7"/>
      <c r="I240" s="7"/>
    </row>
    <row r="241" spans="1:9" ht="30" x14ac:dyDescent="0.25">
      <c r="A241" s="303">
        <v>32</v>
      </c>
      <c r="B241" s="17" t="s">
        <v>361</v>
      </c>
      <c r="C241" s="245">
        <v>20000</v>
      </c>
      <c r="D241" s="157"/>
      <c r="E241" s="84"/>
      <c r="F241" s="193">
        <f>SUM(C241:E241)</f>
        <v>20000</v>
      </c>
      <c r="G241" s="31" t="s">
        <v>31</v>
      </c>
      <c r="H241" s="7"/>
      <c r="I241" s="7"/>
    </row>
    <row r="242" spans="1:9" ht="105" x14ac:dyDescent="0.25">
      <c r="A242" s="310">
        <v>33</v>
      </c>
      <c r="B242" s="17" t="s">
        <v>315</v>
      </c>
      <c r="C242" s="245">
        <v>60000</v>
      </c>
      <c r="D242" s="157"/>
      <c r="E242" s="84"/>
      <c r="F242" s="193">
        <f>SUM(C242:E242)</f>
        <v>60000</v>
      </c>
      <c r="G242" s="31" t="s">
        <v>31</v>
      </c>
      <c r="H242" s="7"/>
      <c r="I242" s="7"/>
    </row>
    <row r="243" spans="1:9" ht="15.75" x14ac:dyDescent="0.25">
      <c r="A243" s="303">
        <v>34</v>
      </c>
      <c r="B243" s="16" t="s">
        <v>493</v>
      </c>
      <c r="C243" s="262">
        <v>30000</v>
      </c>
      <c r="D243" s="281"/>
      <c r="E243" s="281"/>
      <c r="F243" s="283">
        <v>30000</v>
      </c>
      <c r="G243" s="1" t="s">
        <v>31</v>
      </c>
      <c r="H243" s="7"/>
      <c r="I243" s="7"/>
    </row>
    <row r="244" spans="1:9" ht="31.5" x14ac:dyDescent="0.25">
      <c r="A244" s="310">
        <v>35</v>
      </c>
      <c r="B244" s="16" t="s">
        <v>483</v>
      </c>
      <c r="C244" s="281"/>
      <c r="D244" s="262">
        <v>150000</v>
      </c>
      <c r="E244" s="281"/>
      <c r="F244" s="283">
        <f>SUM(C244:E244)</f>
        <v>150000</v>
      </c>
      <c r="G244" s="1" t="s">
        <v>21</v>
      </c>
      <c r="H244" s="7"/>
      <c r="I244" s="7"/>
    </row>
    <row r="245" spans="1:9" ht="105" x14ac:dyDescent="0.25">
      <c r="A245" s="303">
        <v>36</v>
      </c>
      <c r="B245" s="339" t="s">
        <v>562</v>
      </c>
      <c r="C245" s="157"/>
      <c r="D245" s="155">
        <v>150000</v>
      </c>
      <c r="E245" s="84"/>
      <c r="F245" s="193">
        <f>SUM(C245:E245)</f>
        <v>150000</v>
      </c>
      <c r="G245" s="31" t="s">
        <v>21</v>
      </c>
      <c r="H245" s="7"/>
      <c r="I245" s="7"/>
    </row>
    <row r="246" spans="1:9" ht="30" x14ac:dyDescent="0.25">
      <c r="A246" s="310">
        <v>37</v>
      </c>
      <c r="B246" s="13" t="s">
        <v>440</v>
      </c>
      <c r="C246" s="144">
        <v>10000</v>
      </c>
      <c r="D246" s="123"/>
      <c r="E246" s="7"/>
      <c r="F246" s="173">
        <f>SUM(C246:E246)</f>
        <v>10000</v>
      </c>
      <c r="G246" s="58" t="s">
        <v>31</v>
      </c>
      <c r="H246" s="7"/>
      <c r="I246" s="7" t="s">
        <v>602</v>
      </c>
    </row>
    <row r="247" spans="1:9" ht="31.5" x14ac:dyDescent="0.25">
      <c r="A247" s="303">
        <v>38</v>
      </c>
      <c r="B247" s="65" t="s">
        <v>272</v>
      </c>
      <c r="C247" s="221">
        <v>80000</v>
      </c>
      <c r="D247" s="150"/>
      <c r="E247" s="208"/>
      <c r="F247" s="210">
        <f>SUM(C247:E247)</f>
        <v>80000</v>
      </c>
      <c r="G247" s="208" t="s">
        <v>31</v>
      </c>
      <c r="H247" s="7"/>
      <c r="I247" s="7"/>
    </row>
    <row r="248" spans="1:9" ht="15.75" x14ac:dyDescent="0.25">
      <c r="A248" s="310">
        <v>39</v>
      </c>
      <c r="B248" s="22" t="s">
        <v>151</v>
      </c>
      <c r="C248" s="123"/>
      <c r="D248" s="123"/>
      <c r="E248" s="78">
        <v>100000</v>
      </c>
      <c r="F248" s="191">
        <f>SUM(C248:E248)</f>
        <v>100000</v>
      </c>
      <c r="G248" s="9"/>
      <c r="H248" s="7"/>
      <c r="I248" s="7"/>
    </row>
    <row r="249" spans="1:9" ht="30" x14ac:dyDescent="0.25">
      <c r="A249" s="303">
        <v>40</v>
      </c>
      <c r="B249" s="13" t="s">
        <v>285</v>
      </c>
      <c r="C249" s="124">
        <v>590000</v>
      </c>
      <c r="D249" s="123"/>
      <c r="E249" s="7"/>
      <c r="F249" s="173">
        <f t="shared" ref="F249:F251" si="11">SUM(C249:E249)</f>
        <v>590000</v>
      </c>
      <c r="G249" s="58" t="s">
        <v>31</v>
      </c>
      <c r="H249" s="7"/>
      <c r="I249" s="7"/>
    </row>
    <row r="250" spans="1:9" ht="15.75" x14ac:dyDescent="0.25">
      <c r="A250" s="310">
        <v>41</v>
      </c>
      <c r="B250" s="22" t="s">
        <v>615</v>
      </c>
      <c r="C250" s="123"/>
      <c r="D250" s="156">
        <v>155376.75</v>
      </c>
      <c r="E250" s="7"/>
      <c r="F250" s="173">
        <f t="shared" si="11"/>
        <v>155376.75</v>
      </c>
      <c r="G250" s="9" t="s">
        <v>21</v>
      </c>
      <c r="H250" s="7"/>
      <c r="I250" s="7"/>
    </row>
    <row r="251" spans="1:9" ht="31.5" x14ac:dyDescent="0.25">
      <c r="A251" s="303">
        <v>42</v>
      </c>
      <c r="B251" s="22" t="s">
        <v>287</v>
      </c>
      <c r="C251" s="149">
        <v>210000</v>
      </c>
      <c r="D251" s="123"/>
      <c r="E251" s="7"/>
      <c r="F251" s="173">
        <f t="shared" si="11"/>
        <v>210000</v>
      </c>
      <c r="G251" s="9" t="s">
        <v>31</v>
      </c>
      <c r="H251" s="7"/>
      <c r="I251" s="7"/>
    </row>
    <row r="252" spans="1:9" ht="30" x14ac:dyDescent="0.25">
      <c r="A252" s="310">
        <v>43</v>
      </c>
      <c r="B252" s="13" t="s">
        <v>511</v>
      </c>
      <c r="C252" s="149">
        <v>142800</v>
      </c>
      <c r="D252" s="123"/>
      <c r="E252" s="7"/>
      <c r="F252" s="173">
        <f t="shared" ref="F252:F257" si="12">SUM(C252:E252)</f>
        <v>142800</v>
      </c>
      <c r="G252" s="9" t="s">
        <v>31</v>
      </c>
      <c r="H252" s="7"/>
      <c r="I252" s="7"/>
    </row>
    <row r="253" spans="1:9" ht="31.5" x14ac:dyDescent="0.25">
      <c r="A253" s="303">
        <v>44</v>
      </c>
      <c r="B253" s="22" t="s">
        <v>466</v>
      </c>
      <c r="C253" s="149"/>
      <c r="D253" s="278">
        <v>338441.74</v>
      </c>
      <c r="E253" s="7"/>
      <c r="F253" s="173">
        <f t="shared" si="12"/>
        <v>338441.74</v>
      </c>
      <c r="G253" s="9" t="s">
        <v>21</v>
      </c>
      <c r="H253" s="7"/>
      <c r="I253" s="7"/>
    </row>
    <row r="254" spans="1:9" x14ac:dyDescent="0.25">
      <c r="A254" s="310">
        <v>45</v>
      </c>
      <c r="B254" s="13" t="s">
        <v>302</v>
      </c>
      <c r="C254" s="123"/>
      <c r="D254" s="149">
        <v>150000</v>
      </c>
      <c r="E254" s="7"/>
      <c r="F254" s="173">
        <f t="shared" si="12"/>
        <v>150000</v>
      </c>
      <c r="G254" s="58" t="s">
        <v>21</v>
      </c>
      <c r="H254" s="7"/>
      <c r="I254" s="7"/>
    </row>
    <row r="255" spans="1:9" ht="47.25" x14ac:dyDescent="0.25">
      <c r="A255" s="303">
        <v>46</v>
      </c>
      <c r="B255" s="16" t="s">
        <v>288</v>
      </c>
      <c r="C255" s="157"/>
      <c r="D255" s="157">
        <v>120000</v>
      </c>
      <c r="E255" s="159"/>
      <c r="F255" s="194">
        <f t="shared" si="12"/>
        <v>120000</v>
      </c>
      <c r="G255" s="34" t="s">
        <v>21</v>
      </c>
      <c r="H255" s="7"/>
      <c r="I255" s="7"/>
    </row>
    <row r="256" spans="1:9" ht="30" x14ac:dyDescent="0.25">
      <c r="A256" s="310">
        <v>47</v>
      </c>
      <c r="B256" s="13" t="s">
        <v>448</v>
      </c>
      <c r="C256" s="123">
        <v>2000</v>
      </c>
      <c r="D256" s="123"/>
      <c r="E256" s="30">
        <v>10000</v>
      </c>
      <c r="F256" s="144">
        <f t="shared" si="12"/>
        <v>12000</v>
      </c>
      <c r="G256" s="58" t="s">
        <v>492</v>
      </c>
      <c r="H256" s="7"/>
      <c r="I256" s="7" t="s">
        <v>616</v>
      </c>
    </row>
    <row r="257" spans="1:9" x14ac:dyDescent="0.25">
      <c r="A257" s="303">
        <v>48</v>
      </c>
      <c r="B257" s="13" t="s">
        <v>496</v>
      </c>
      <c r="C257" s="246">
        <v>250000</v>
      </c>
      <c r="D257" s="124">
        <v>250000</v>
      </c>
      <c r="E257" s="80"/>
      <c r="F257" s="173">
        <f t="shared" si="12"/>
        <v>500000</v>
      </c>
      <c r="G257" s="58" t="s">
        <v>490</v>
      </c>
      <c r="H257" s="7"/>
      <c r="I257" s="7"/>
    </row>
    <row r="258" spans="1:9" ht="72" customHeight="1" x14ac:dyDescent="0.25">
      <c r="A258" s="310">
        <v>49</v>
      </c>
      <c r="B258" s="13" t="s">
        <v>204</v>
      </c>
      <c r="C258" s="130"/>
      <c r="D258" s="114">
        <v>51000</v>
      </c>
      <c r="E258" s="76"/>
      <c r="F258" s="173">
        <f>SUM(C258:E258)</f>
        <v>51000</v>
      </c>
      <c r="G258" s="13" t="s">
        <v>21</v>
      </c>
      <c r="H258" s="7"/>
      <c r="I258" s="7"/>
    </row>
    <row r="259" spans="1:9" ht="48.75" customHeight="1" x14ac:dyDescent="0.25">
      <c r="A259" s="303">
        <v>50</v>
      </c>
      <c r="B259" s="16" t="s">
        <v>283</v>
      </c>
      <c r="C259" s="269">
        <v>100000</v>
      </c>
      <c r="D259" s="288">
        <v>350000</v>
      </c>
      <c r="E259" s="287"/>
      <c r="F259" s="173">
        <f>SUM(C259:E259)</f>
        <v>450000</v>
      </c>
      <c r="G259" s="34" t="s">
        <v>490</v>
      </c>
      <c r="H259" s="7"/>
      <c r="I259" s="7"/>
    </row>
    <row r="260" spans="1:9" ht="48.75" customHeight="1" x14ac:dyDescent="0.25">
      <c r="A260" s="310">
        <v>51</v>
      </c>
      <c r="B260" s="13" t="s">
        <v>284</v>
      </c>
      <c r="C260" s="123"/>
      <c r="D260" s="124">
        <v>250000</v>
      </c>
      <c r="E260" s="7"/>
      <c r="F260" s="173">
        <f>SUM(C260:E260)</f>
        <v>250000</v>
      </c>
      <c r="G260" s="58" t="s">
        <v>21</v>
      </c>
      <c r="H260" s="7"/>
      <c r="I260" s="7"/>
    </row>
    <row r="261" spans="1:9" ht="48.75" customHeight="1" x14ac:dyDescent="0.25">
      <c r="A261" s="303">
        <v>52</v>
      </c>
      <c r="B261" s="13" t="s">
        <v>566</v>
      </c>
      <c r="C261" s="123"/>
      <c r="D261" s="115">
        <v>20000</v>
      </c>
      <c r="E261" s="76"/>
      <c r="F261" s="173">
        <f t="shared" ref="F261" si="13">SUM(C261:E261)</f>
        <v>20000</v>
      </c>
      <c r="G261" s="58" t="s">
        <v>21</v>
      </c>
      <c r="H261" s="7"/>
      <c r="I261" s="7"/>
    </row>
    <row r="262" spans="1:9" ht="48.75" customHeight="1" x14ac:dyDescent="0.25">
      <c r="A262" s="310">
        <v>53</v>
      </c>
      <c r="B262" s="61" t="s">
        <v>304</v>
      </c>
      <c r="C262" s="385">
        <v>120000</v>
      </c>
      <c r="D262" s="125">
        <v>345000</v>
      </c>
      <c r="E262" s="386"/>
      <c r="F262" s="174">
        <f>SUM(C262:E262)</f>
        <v>465000</v>
      </c>
      <c r="G262" s="38" t="s">
        <v>491</v>
      </c>
      <c r="H262" s="7"/>
      <c r="I262" s="7"/>
    </row>
    <row r="263" spans="1:9" ht="48.75" customHeight="1" x14ac:dyDescent="0.25">
      <c r="A263" s="306"/>
      <c r="B263" s="24"/>
      <c r="C263" s="164"/>
      <c r="D263" s="522"/>
      <c r="E263" s="6"/>
      <c r="F263" s="553">
        <f>SUM(F210:F262)</f>
        <v>8487409.5</v>
      </c>
      <c r="G263" s="24"/>
      <c r="H263" s="6"/>
      <c r="I263" s="6"/>
    </row>
    <row r="264" spans="1:9" ht="48.75" customHeight="1" x14ac:dyDescent="0.25">
      <c r="A264" s="306"/>
      <c r="B264" s="24"/>
      <c r="C264" s="164"/>
      <c r="D264" s="522"/>
      <c r="E264" s="6"/>
      <c r="F264" s="134"/>
      <c r="G264" s="24"/>
      <c r="H264" s="6"/>
      <c r="I264" s="6"/>
    </row>
    <row r="265" spans="1:9" ht="48.75" customHeight="1" x14ac:dyDescent="0.25">
      <c r="A265" s="306"/>
      <c r="B265" s="24"/>
      <c r="C265" s="164"/>
      <c r="D265" s="522"/>
      <c r="E265" s="6"/>
      <c r="F265" s="134"/>
      <c r="G265" s="24"/>
      <c r="H265" s="6"/>
      <c r="I265" s="6"/>
    </row>
    <row r="266" spans="1:9" ht="27" customHeight="1" x14ac:dyDescent="0.25">
      <c r="A266" s="306"/>
      <c r="B266" s="24"/>
      <c r="C266" s="164"/>
      <c r="D266" s="522"/>
      <c r="E266" s="6"/>
      <c r="F266" s="134"/>
      <c r="G266" s="24"/>
      <c r="H266" s="6"/>
      <c r="I266" s="6"/>
    </row>
    <row r="267" spans="1:9" ht="28.5" customHeight="1" x14ac:dyDescent="0.25">
      <c r="A267" s="306"/>
      <c r="B267" s="24"/>
      <c r="C267" s="164"/>
      <c r="D267" s="649" t="s">
        <v>588</v>
      </c>
      <c r="E267" s="649"/>
      <c r="F267" s="649"/>
      <c r="G267" s="24"/>
      <c r="H267" s="6"/>
      <c r="I267" s="6"/>
    </row>
    <row r="268" spans="1:9" ht="24.75" customHeight="1" thickBot="1" x14ac:dyDescent="0.35">
      <c r="A268" s="306"/>
      <c r="B268" s="648" t="s">
        <v>580</v>
      </c>
      <c r="C268" s="648"/>
      <c r="D268" s="648"/>
      <c r="E268" s="648"/>
      <c r="F268" s="648"/>
      <c r="G268" s="648"/>
      <c r="H268" s="648"/>
    </row>
    <row r="269" spans="1:9" ht="15.75" customHeight="1" x14ac:dyDescent="0.25">
      <c r="A269" s="623" t="s">
        <v>0</v>
      </c>
      <c r="B269" s="625" t="s">
        <v>1</v>
      </c>
      <c r="C269" s="652" t="s">
        <v>4</v>
      </c>
      <c r="D269" s="652"/>
      <c r="E269" s="652"/>
      <c r="F269" s="652"/>
      <c r="G269" s="652" t="s">
        <v>5</v>
      </c>
      <c r="H269" s="632" t="s">
        <v>571</v>
      </c>
      <c r="I269" s="634" t="s">
        <v>572</v>
      </c>
    </row>
    <row r="270" spans="1:9" ht="21" customHeight="1" thickBot="1" x14ac:dyDescent="0.3">
      <c r="A270" s="624"/>
      <c r="B270" s="626"/>
      <c r="C270" s="460" t="s">
        <v>31</v>
      </c>
      <c r="D270" s="460" t="s">
        <v>67</v>
      </c>
      <c r="E270" s="456" t="s">
        <v>335</v>
      </c>
      <c r="F270" s="419" t="s">
        <v>364</v>
      </c>
      <c r="G270" s="653"/>
      <c r="H270" s="633"/>
      <c r="I270" s="635"/>
    </row>
    <row r="271" spans="1:9" ht="75.75" customHeight="1" x14ac:dyDescent="0.25">
      <c r="A271" s="310">
        <v>1</v>
      </c>
      <c r="B271" s="14" t="s">
        <v>514</v>
      </c>
      <c r="C271" s="458">
        <v>3000</v>
      </c>
      <c r="D271" s="459"/>
      <c r="E271" s="62"/>
      <c r="F271" s="458">
        <v>3000</v>
      </c>
      <c r="G271" s="37" t="s">
        <v>31</v>
      </c>
      <c r="H271" s="62"/>
      <c r="I271" s="62"/>
    </row>
    <row r="272" spans="1:9" ht="81.75" customHeight="1" x14ac:dyDescent="0.25">
      <c r="A272" s="303">
        <v>2</v>
      </c>
      <c r="B272" s="13" t="s">
        <v>519</v>
      </c>
      <c r="C272" s="30">
        <v>5000</v>
      </c>
      <c r="D272" s="150"/>
      <c r="E272" s="7"/>
      <c r="F272" s="30">
        <v>5000</v>
      </c>
      <c r="G272" s="58" t="s">
        <v>31</v>
      </c>
      <c r="H272" s="7"/>
      <c r="I272" s="7"/>
    </row>
    <row r="273" spans="1:9" ht="34.5" customHeight="1" x14ac:dyDescent="0.25">
      <c r="A273" s="310">
        <v>3</v>
      </c>
      <c r="B273" s="13" t="s">
        <v>521</v>
      </c>
      <c r="C273" s="30">
        <v>5000</v>
      </c>
      <c r="D273" s="150"/>
      <c r="E273" s="7"/>
      <c r="F273" s="30">
        <v>5000</v>
      </c>
      <c r="G273" s="58" t="s">
        <v>31</v>
      </c>
      <c r="H273" s="7"/>
      <c r="I273" s="7"/>
    </row>
    <row r="274" spans="1:9" ht="34.5" customHeight="1" x14ac:dyDescent="0.25">
      <c r="A274" s="303">
        <v>4</v>
      </c>
      <c r="B274" s="13" t="s">
        <v>525</v>
      </c>
      <c r="C274" s="30">
        <v>4000</v>
      </c>
      <c r="D274" s="150"/>
      <c r="E274" s="7"/>
      <c r="F274" s="30">
        <v>4000</v>
      </c>
      <c r="G274" s="58" t="s">
        <v>31</v>
      </c>
      <c r="H274" s="7"/>
      <c r="I274" s="7"/>
    </row>
    <row r="275" spans="1:9" ht="30" x14ac:dyDescent="0.25">
      <c r="A275" s="310">
        <v>5</v>
      </c>
      <c r="B275" s="13" t="s">
        <v>528</v>
      </c>
      <c r="C275" s="30">
        <v>1000</v>
      </c>
      <c r="D275" s="124"/>
      <c r="E275" s="80"/>
      <c r="F275" s="30">
        <v>1000</v>
      </c>
      <c r="G275" s="58" t="s">
        <v>31</v>
      </c>
      <c r="H275" s="7"/>
      <c r="I275" s="7"/>
    </row>
    <row r="276" spans="1:9" ht="53.25" customHeight="1" x14ac:dyDescent="0.3">
      <c r="A276" s="524"/>
      <c r="B276" s="514" t="s">
        <v>364</v>
      </c>
      <c r="C276" s="525"/>
      <c r="D276" s="526"/>
      <c r="E276" s="527"/>
      <c r="F276" s="525">
        <f>SUM(F271:F275)</f>
        <v>18000</v>
      </c>
      <c r="G276" s="528"/>
      <c r="H276" s="529"/>
      <c r="I276" s="529"/>
    </row>
    <row r="277" spans="1:9" ht="53.25" customHeight="1" x14ac:dyDescent="0.25">
      <c r="A277" s="306"/>
      <c r="B277" s="24"/>
      <c r="C277" s="36"/>
      <c r="D277" s="128"/>
      <c r="E277" s="318"/>
      <c r="F277" s="36"/>
      <c r="G277" s="502"/>
    </row>
    <row r="278" spans="1:9" ht="53.25" customHeight="1" x14ac:dyDescent="0.25">
      <c r="A278" s="306"/>
      <c r="B278" s="24"/>
      <c r="C278" s="36"/>
      <c r="D278" s="128"/>
      <c r="E278" s="318"/>
      <c r="F278" s="36"/>
      <c r="G278" s="502"/>
    </row>
    <row r="279" spans="1:9" ht="53.25" customHeight="1" x14ac:dyDescent="0.25">
      <c r="A279" s="306"/>
      <c r="B279" s="24"/>
      <c r="C279" s="36"/>
      <c r="D279" s="128"/>
      <c r="E279" s="318"/>
      <c r="F279" s="36"/>
      <c r="G279" s="502"/>
    </row>
    <row r="280" spans="1:9" ht="33" customHeight="1" thickBot="1" x14ac:dyDescent="0.4">
      <c r="A280" s="315"/>
      <c r="B280" s="461" t="s">
        <v>563</v>
      </c>
      <c r="C280" s="158"/>
      <c r="D280" s="280"/>
      <c r="E280" s="74"/>
      <c r="F280" s="195"/>
      <c r="G280" s="71"/>
    </row>
    <row r="281" spans="1:9" ht="15.75" customHeight="1" x14ac:dyDescent="0.25">
      <c r="A281" s="623" t="s">
        <v>0</v>
      </c>
      <c r="B281" s="625" t="s">
        <v>1</v>
      </c>
      <c r="C281" s="627" t="s">
        <v>4</v>
      </c>
      <c r="D281" s="628"/>
      <c r="E281" s="628"/>
      <c r="F281" s="629"/>
      <c r="G281" s="652" t="s">
        <v>5</v>
      </c>
      <c r="H281" s="632" t="s">
        <v>571</v>
      </c>
      <c r="I281" s="634" t="s">
        <v>572</v>
      </c>
    </row>
    <row r="282" spans="1:9" ht="31.5" customHeight="1" thickBot="1" x14ac:dyDescent="0.3">
      <c r="A282" s="624"/>
      <c r="B282" s="626"/>
      <c r="C282" s="460" t="s">
        <v>31</v>
      </c>
      <c r="D282" s="460" t="s">
        <v>67</v>
      </c>
      <c r="E282" s="456" t="s">
        <v>335</v>
      </c>
      <c r="F282" s="419" t="s">
        <v>364</v>
      </c>
      <c r="G282" s="653"/>
      <c r="H282" s="633"/>
      <c r="I282" s="635"/>
    </row>
    <row r="283" spans="1:9" ht="54.75" customHeight="1" x14ac:dyDescent="0.25">
      <c r="A283" s="462">
        <v>1</v>
      </c>
      <c r="B283" s="463" t="s">
        <v>354</v>
      </c>
      <c r="C283" s="464">
        <v>150000</v>
      </c>
      <c r="D283" s="465"/>
      <c r="E283" s="466"/>
      <c r="F283" s="467">
        <f t="shared" ref="F283:F289" si="14">SUM(C283:E283)</f>
        <v>150000</v>
      </c>
      <c r="G283" s="468"/>
      <c r="H283" s="62"/>
      <c r="I283" s="592" t="s">
        <v>609</v>
      </c>
    </row>
    <row r="284" spans="1:9" ht="37.5" customHeight="1" x14ac:dyDescent="0.25">
      <c r="A284" s="21">
        <v>2</v>
      </c>
      <c r="B284" s="322" t="s">
        <v>273</v>
      </c>
      <c r="C284" s="207">
        <v>8600</v>
      </c>
      <c r="D284" s="279"/>
      <c r="E284" s="208"/>
      <c r="F284" s="210">
        <f t="shared" si="14"/>
        <v>8600</v>
      </c>
      <c r="G284" s="208" t="s">
        <v>31</v>
      </c>
      <c r="H284" s="7"/>
      <c r="I284" s="7"/>
    </row>
    <row r="285" spans="1:9" ht="30" x14ac:dyDescent="0.25">
      <c r="A285" s="21">
        <v>3</v>
      </c>
      <c r="B285" s="13" t="s">
        <v>277</v>
      </c>
      <c r="C285" s="115">
        <v>10000</v>
      </c>
      <c r="D285" s="123"/>
      <c r="E285" s="208"/>
      <c r="F285" s="210">
        <f t="shared" si="14"/>
        <v>10000</v>
      </c>
      <c r="G285" s="58" t="s">
        <v>31</v>
      </c>
      <c r="H285" s="7"/>
      <c r="I285" s="7"/>
    </row>
    <row r="286" spans="1:9" ht="27.75" customHeight="1" x14ac:dyDescent="0.25">
      <c r="A286" s="313">
        <v>4</v>
      </c>
      <c r="B286" s="65" t="s">
        <v>393</v>
      </c>
      <c r="C286" s="225">
        <v>100000</v>
      </c>
      <c r="D286" s="222"/>
      <c r="E286" s="223"/>
      <c r="F286" s="224">
        <f t="shared" si="14"/>
        <v>100000</v>
      </c>
      <c r="G286" s="221" t="s">
        <v>31</v>
      </c>
      <c r="H286" s="7"/>
      <c r="I286" s="7"/>
    </row>
    <row r="287" spans="1:9" ht="50.25" customHeight="1" x14ac:dyDescent="0.25">
      <c r="A287" s="313">
        <v>5</v>
      </c>
      <c r="B287" s="65" t="s">
        <v>472</v>
      </c>
      <c r="C287" s="207">
        <v>84000</v>
      </c>
      <c r="D287" s="279"/>
      <c r="E287" s="209"/>
      <c r="F287" s="210">
        <f t="shared" si="14"/>
        <v>84000</v>
      </c>
      <c r="G287" s="208" t="s">
        <v>31</v>
      </c>
      <c r="H287" s="7"/>
      <c r="I287" s="7"/>
    </row>
    <row r="288" spans="1:9" ht="45.75" customHeight="1" x14ac:dyDescent="0.25">
      <c r="A288" s="371">
        <v>6</v>
      </c>
      <c r="B288" s="372" t="s">
        <v>351</v>
      </c>
      <c r="C288" s="374">
        <v>40000</v>
      </c>
      <c r="D288" s="375"/>
      <c r="E288" s="376"/>
      <c r="F288" s="377">
        <f t="shared" si="14"/>
        <v>40000</v>
      </c>
      <c r="G288" s="373" t="s">
        <v>31</v>
      </c>
      <c r="H288" s="7"/>
      <c r="I288" s="7" t="s">
        <v>610</v>
      </c>
    </row>
    <row r="289" spans="1:9" ht="84" customHeight="1" x14ac:dyDescent="0.25">
      <c r="A289" s="313">
        <v>7</v>
      </c>
      <c r="B289" s="65" t="s">
        <v>510</v>
      </c>
      <c r="C289" s="222">
        <v>20000</v>
      </c>
      <c r="D289" s="222"/>
      <c r="E289" s="209"/>
      <c r="F289" s="210">
        <f t="shared" si="14"/>
        <v>20000</v>
      </c>
      <c r="G289" s="208" t="s">
        <v>31</v>
      </c>
      <c r="H289" s="7"/>
      <c r="I289" s="7"/>
    </row>
    <row r="290" spans="1:9" ht="84" customHeight="1" x14ac:dyDescent="0.25">
      <c r="A290" s="530"/>
      <c r="B290" s="531" t="s">
        <v>364</v>
      </c>
      <c r="C290" s="532"/>
      <c r="D290" s="532"/>
      <c r="E290" s="533"/>
      <c r="F290" s="534">
        <f>SUM(F283:F289)</f>
        <v>412600</v>
      </c>
      <c r="G290" s="535"/>
      <c r="H290" s="519"/>
      <c r="I290" s="519"/>
    </row>
    <row r="291" spans="1:9" ht="84" customHeight="1" x14ac:dyDescent="0.25">
      <c r="A291" s="314"/>
      <c r="B291" s="72"/>
      <c r="C291" s="384"/>
      <c r="D291" s="384"/>
      <c r="E291" s="296"/>
      <c r="F291" s="297"/>
      <c r="G291" s="298"/>
      <c r="H291" s="6"/>
      <c r="I291" s="6"/>
    </row>
    <row r="292" spans="1:9" ht="84" customHeight="1" x14ac:dyDescent="0.25">
      <c r="A292" s="314"/>
      <c r="B292" s="72"/>
      <c r="C292" s="384"/>
      <c r="D292" s="384"/>
      <c r="E292" s="296"/>
      <c r="F292" s="297"/>
      <c r="G292" s="298"/>
      <c r="H292" s="6"/>
      <c r="I292" s="6"/>
    </row>
    <row r="293" spans="1:9" ht="18.75" customHeight="1" x14ac:dyDescent="0.25">
      <c r="A293" s="314"/>
      <c r="B293" s="72"/>
      <c r="C293" s="384"/>
      <c r="D293" s="384"/>
      <c r="E293" s="296"/>
      <c r="F293" s="297"/>
      <c r="G293" s="298"/>
    </row>
    <row r="294" spans="1:9" ht="20.25" customHeight="1" x14ac:dyDescent="0.25">
      <c r="A294" s="314"/>
      <c r="B294" s="644" t="s">
        <v>564</v>
      </c>
      <c r="C294" s="644"/>
      <c r="D294" s="644"/>
      <c r="E294" s="644"/>
      <c r="F294" s="644"/>
      <c r="G294" s="644"/>
    </row>
    <row r="295" spans="1:9" ht="21" customHeight="1" thickBot="1" x14ac:dyDescent="0.3">
      <c r="A295" s="314"/>
      <c r="B295" s="644" t="s">
        <v>555</v>
      </c>
      <c r="C295" s="644"/>
      <c r="D295" s="644"/>
      <c r="E295" s="389"/>
      <c r="F295" s="389"/>
      <c r="G295" s="389"/>
    </row>
    <row r="296" spans="1:9" ht="27.75" customHeight="1" x14ac:dyDescent="0.25">
      <c r="A296" s="623" t="s">
        <v>0</v>
      </c>
      <c r="B296" s="625" t="s">
        <v>1</v>
      </c>
      <c r="C296" s="652" t="s">
        <v>4</v>
      </c>
      <c r="D296" s="652"/>
      <c r="E296" s="652"/>
      <c r="F296" s="652"/>
      <c r="G296" s="652" t="s">
        <v>5</v>
      </c>
      <c r="H296" s="632" t="s">
        <v>571</v>
      </c>
      <c r="I296" s="634" t="s">
        <v>572</v>
      </c>
    </row>
    <row r="297" spans="1:9" ht="22.5" customHeight="1" thickBot="1" x14ac:dyDescent="0.3">
      <c r="A297" s="624"/>
      <c r="B297" s="626"/>
      <c r="C297" s="414" t="s">
        <v>31</v>
      </c>
      <c r="D297" s="414" t="s">
        <v>67</v>
      </c>
      <c r="E297" s="456" t="s">
        <v>335</v>
      </c>
      <c r="F297" s="419" t="s">
        <v>364</v>
      </c>
      <c r="G297" s="653"/>
      <c r="H297" s="633"/>
      <c r="I297" s="635"/>
    </row>
    <row r="309" spans="1:9" ht="72" customHeight="1" x14ac:dyDescent="0.25"/>
    <row r="310" spans="1:9" ht="72" customHeight="1" x14ac:dyDescent="0.25"/>
    <row r="311" spans="1:9" ht="15.75" customHeight="1" x14ac:dyDescent="0.25"/>
    <row r="312" spans="1:9" ht="40.5" customHeight="1" x14ac:dyDescent="0.25">
      <c r="A312" s="93"/>
      <c r="B312" s="355"/>
      <c r="C312" s="119"/>
      <c r="D312" s="119"/>
      <c r="E312" s="46"/>
      <c r="F312" s="170"/>
      <c r="G312" s="93"/>
      <c r="H312" s="6"/>
      <c r="I312" s="6"/>
    </row>
    <row r="313" spans="1:9" ht="40.5" customHeight="1" x14ac:dyDescent="0.25">
      <c r="A313" s="93"/>
      <c r="B313" s="355"/>
      <c r="C313" s="119"/>
      <c r="D313" s="119"/>
      <c r="E313" s="46"/>
      <c r="F313" s="170"/>
      <c r="G313" s="93"/>
      <c r="H313" s="6"/>
      <c r="I313" s="6"/>
    </row>
    <row r="314" spans="1:9" ht="40.5" customHeight="1" x14ac:dyDescent="0.25">
      <c r="A314" s="93"/>
      <c r="B314" s="355"/>
      <c r="C314" s="119"/>
      <c r="D314" s="119"/>
      <c r="E314" s="46"/>
      <c r="F314" s="170"/>
      <c r="G314" s="93"/>
      <c r="H314" s="6"/>
      <c r="I314" s="6"/>
    </row>
    <row r="315" spans="1:9" ht="40.5" customHeight="1" x14ac:dyDescent="0.25">
      <c r="A315" s="93"/>
      <c r="B315" s="355"/>
      <c r="C315" s="119"/>
      <c r="D315" s="119"/>
      <c r="E315" s="46"/>
      <c r="F315" s="170"/>
      <c r="G315" s="93"/>
      <c r="H315" s="6"/>
      <c r="I315" s="6"/>
    </row>
    <row r="316" spans="1:9" ht="40.5" customHeight="1" x14ac:dyDescent="0.25">
      <c r="A316" s="93"/>
      <c r="B316" s="355"/>
      <c r="C316" s="119"/>
      <c r="D316" s="119"/>
      <c r="E316" s="46"/>
      <c r="F316" s="170"/>
      <c r="G316" s="93"/>
      <c r="H316" s="6"/>
      <c r="I316" s="6"/>
    </row>
    <row r="317" spans="1:9" ht="63" customHeight="1" x14ac:dyDescent="0.25">
      <c r="A317" s="93"/>
      <c r="B317" s="355"/>
      <c r="C317" s="119"/>
      <c r="D317" s="119"/>
      <c r="E317" s="46"/>
      <c r="F317" s="170"/>
      <c r="G317" s="93"/>
      <c r="H317" s="6"/>
      <c r="I317" s="6"/>
    </row>
    <row r="318" spans="1:9" ht="16.5" customHeight="1" x14ac:dyDescent="0.25">
      <c r="A318" s="93"/>
      <c r="B318" s="355"/>
      <c r="C318" s="119"/>
      <c r="D318" s="119"/>
      <c r="E318" s="46"/>
      <c r="F318" s="170"/>
      <c r="G318" s="93"/>
      <c r="H318" s="6"/>
      <c r="I318" s="6"/>
    </row>
    <row r="319" spans="1:9" ht="30" customHeight="1" x14ac:dyDescent="0.25">
      <c r="A319" s="306"/>
      <c r="B319" s="650" t="s">
        <v>589</v>
      </c>
      <c r="C319" s="650"/>
      <c r="D319" s="650"/>
      <c r="E319" s="650"/>
      <c r="F319" s="650"/>
      <c r="G319" s="650"/>
    </row>
    <row r="320" spans="1:9" ht="18.75" customHeight="1" thickBot="1" x14ac:dyDescent="0.3">
      <c r="A320" s="306"/>
      <c r="B320" s="651" t="s">
        <v>590</v>
      </c>
      <c r="C320" s="651"/>
      <c r="D320" s="651"/>
      <c r="E320" s="651"/>
      <c r="F320" s="651"/>
      <c r="G320" s="651"/>
    </row>
    <row r="321" spans="1:9" ht="25.5" customHeight="1" x14ac:dyDescent="0.25">
      <c r="A321" s="623" t="s">
        <v>0</v>
      </c>
      <c r="B321" s="625" t="s">
        <v>1</v>
      </c>
      <c r="C321" s="652" t="s">
        <v>4</v>
      </c>
      <c r="D321" s="652"/>
      <c r="E321" s="652"/>
      <c r="F321" s="652"/>
      <c r="G321" s="652" t="s">
        <v>5</v>
      </c>
      <c r="H321" s="632" t="s">
        <v>571</v>
      </c>
      <c r="I321" s="634" t="s">
        <v>572</v>
      </c>
    </row>
    <row r="322" spans="1:9" ht="22.5" customHeight="1" thickBot="1" x14ac:dyDescent="0.3">
      <c r="A322" s="624"/>
      <c r="B322" s="626"/>
      <c r="C322" s="460" t="s">
        <v>31</v>
      </c>
      <c r="D322" s="460" t="s">
        <v>67</v>
      </c>
      <c r="E322" s="456" t="s">
        <v>335</v>
      </c>
      <c r="F322" s="419" t="s">
        <v>364</v>
      </c>
      <c r="G322" s="653"/>
      <c r="H322" s="633"/>
      <c r="I322" s="635"/>
    </row>
    <row r="323" spans="1:9" ht="56.25" customHeight="1" x14ac:dyDescent="0.25">
      <c r="A323" s="310">
        <v>1</v>
      </c>
      <c r="B323" s="14" t="s">
        <v>476</v>
      </c>
      <c r="C323" s="147"/>
      <c r="D323" s="268">
        <v>12000</v>
      </c>
      <c r="E323" s="83"/>
      <c r="F323" s="192">
        <f>SUM(C323:E323)</f>
        <v>12000</v>
      </c>
      <c r="G323" s="37" t="s">
        <v>21</v>
      </c>
      <c r="H323" s="62"/>
      <c r="I323" s="62"/>
    </row>
    <row r="324" spans="1:9" ht="56.25" customHeight="1" x14ac:dyDescent="0.25">
      <c r="A324" s="313">
        <v>2</v>
      </c>
      <c r="B324" s="65" t="s">
        <v>271</v>
      </c>
      <c r="C324" s="223">
        <v>49000</v>
      </c>
      <c r="D324" s="116"/>
      <c r="E324" s="209"/>
      <c r="F324" s="210">
        <f>SUM(C324:E324)</f>
        <v>49000</v>
      </c>
      <c r="G324" s="208" t="s">
        <v>31</v>
      </c>
      <c r="H324" s="7"/>
      <c r="I324" s="593" t="s">
        <v>611</v>
      </c>
    </row>
    <row r="325" spans="1:9" ht="56.25" customHeight="1" x14ac:dyDescent="0.25">
      <c r="A325" s="303">
        <v>3</v>
      </c>
      <c r="B325" s="13" t="s">
        <v>447</v>
      </c>
      <c r="C325" s="123"/>
      <c r="D325" s="115">
        <v>20000</v>
      </c>
      <c r="E325" s="7"/>
      <c r="F325" s="173">
        <f>SUM(C325:E325)</f>
        <v>20000</v>
      </c>
      <c r="G325" s="58" t="s">
        <v>21</v>
      </c>
      <c r="H325" s="7"/>
      <c r="I325" s="7"/>
    </row>
    <row r="326" spans="1:9" ht="56.25" customHeight="1" x14ac:dyDescent="0.25">
      <c r="A326" s="313">
        <v>4</v>
      </c>
      <c r="B326" s="13" t="s">
        <v>480</v>
      </c>
      <c r="C326" s="123">
        <v>5000</v>
      </c>
      <c r="D326" s="124"/>
      <c r="E326" s="7"/>
      <c r="F326" s="173">
        <f>SUM(C326:E326)</f>
        <v>5000</v>
      </c>
      <c r="G326" s="58" t="s">
        <v>31</v>
      </c>
      <c r="H326" s="7"/>
      <c r="I326" s="7"/>
    </row>
    <row r="327" spans="1:9" ht="56.25" customHeight="1" x14ac:dyDescent="0.25">
      <c r="A327" s="303">
        <v>5</v>
      </c>
      <c r="B327" s="13" t="s">
        <v>303</v>
      </c>
      <c r="C327" s="123"/>
      <c r="D327" s="115">
        <v>10000</v>
      </c>
      <c r="E327" s="76"/>
      <c r="F327" s="173">
        <f>SUM(D327:E327)</f>
        <v>10000</v>
      </c>
      <c r="G327" s="58" t="s">
        <v>21</v>
      </c>
      <c r="H327" s="7"/>
      <c r="I327" s="593" t="s">
        <v>612</v>
      </c>
    </row>
    <row r="328" spans="1:9" ht="25.5" customHeight="1" thickBot="1" x14ac:dyDescent="0.3">
      <c r="A328" s="515"/>
      <c r="B328" s="514" t="s">
        <v>364</v>
      </c>
      <c r="C328" s="536"/>
      <c r="D328" s="537"/>
      <c r="E328" s="518"/>
      <c r="F328" s="500">
        <f>SUM(F323:F327)</f>
        <v>96000</v>
      </c>
      <c r="G328" s="523"/>
      <c r="H328" s="519"/>
      <c r="I328" s="519"/>
    </row>
    <row r="329" spans="1:9" ht="55.5" customHeight="1" thickTop="1" x14ac:dyDescent="0.25">
      <c r="A329" s="306"/>
      <c r="B329" s="24"/>
      <c r="C329" s="646"/>
      <c r="D329" s="646"/>
      <c r="E329" s="646"/>
      <c r="F329" s="177"/>
      <c r="G329" s="362"/>
    </row>
    <row r="330" spans="1:9" ht="55.5" customHeight="1" x14ac:dyDescent="0.35">
      <c r="A330" s="306"/>
      <c r="B330" s="24"/>
      <c r="C330" s="469"/>
      <c r="D330" s="387"/>
      <c r="E330" s="388"/>
      <c r="F330" s="177"/>
      <c r="G330" s="351"/>
    </row>
    <row r="331" spans="1:9" ht="55.5" customHeight="1" x14ac:dyDescent="0.35">
      <c r="A331" s="306"/>
      <c r="B331" s="24"/>
      <c r="C331" s="469"/>
      <c r="D331" s="387"/>
      <c r="E331" s="388"/>
      <c r="F331" s="177"/>
      <c r="G331" s="502"/>
    </row>
    <row r="332" spans="1:9" ht="29.25" customHeight="1" x14ac:dyDescent="0.25">
      <c r="A332" s="306"/>
      <c r="B332" s="650" t="s">
        <v>591</v>
      </c>
      <c r="C332" s="650"/>
      <c r="D332" s="650"/>
      <c r="E332" s="650"/>
      <c r="F332" s="650"/>
      <c r="G332" s="650"/>
    </row>
    <row r="333" spans="1:9" ht="30" customHeight="1" thickBot="1" x14ac:dyDescent="0.3">
      <c r="A333" s="306"/>
      <c r="B333" s="651" t="s">
        <v>590</v>
      </c>
      <c r="C333" s="651"/>
      <c r="D333" s="651"/>
      <c r="E333" s="651"/>
      <c r="F333" s="651"/>
      <c r="G333" s="651"/>
    </row>
    <row r="334" spans="1:9" ht="15.75" customHeight="1" x14ac:dyDescent="0.25">
      <c r="A334" s="623" t="s">
        <v>0</v>
      </c>
      <c r="B334" s="625" t="s">
        <v>1</v>
      </c>
      <c r="C334" s="627" t="s">
        <v>4</v>
      </c>
      <c r="D334" s="628"/>
      <c r="E334" s="628"/>
      <c r="F334" s="629"/>
      <c r="G334" s="652" t="s">
        <v>5</v>
      </c>
      <c r="H334" s="632" t="s">
        <v>571</v>
      </c>
      <c r="I334" s="634" t="s">
        <v>572</v>
      </c>
    </row>
    <row r="335" spans="1:9" ht="31.5" customHeight="1" thickBot="1" x14ac:dyDescent="0.3">
      <c r="A335" s="624"/>
      <c r="B335" s="626"/>
      <c r="C335" s="414" t="s">
        <v>31</v>
      </c>
      <c r="D335" s="414" t="s">
        <v>67</v>
      </c>
      <c r="E335" s="456" t="s">
        <v>335</v>
      </c>
      <c r="F335" s="419" t="s">
        <v>364</v>
      </c>
      <c r="G335" s="653"/>
      <c r="H335" s="633"/>
      <c r="I335" s="635"/>
    </row>
    <row r="336" spans="1:9" ht="72" customHeight="1" x14ac:dyDescent="0.25">
      <c r="A336" s="310">
        <v>1</v>
      </c>
      <c r="B336" s="14" t="s">
        <v>442</v>
      </c>
      <c r="C336" s="131"/>
      <c r="D336" s="436">
        <v>98000</v>
      </c>
      <c r="E336" s="83"/>
      <c r="F336" s="192">
        <f>SUM(C336:E336)</f>
        <v>98000</v>
      </c>
      <c r="G336" s="14" t="s">
        <v>21</v>
      </c>
      <c r="H336" s="62"/>
      <c r="I336" s="62" t="s">
        <v>613</v>
      </c>
    </row>
    <row r="337" spans="1:9" ht="72" customHeight="1" x14ac:dyDescent="0.25">
      <c r="A337" s="303">
        <v>2</v>
      </c>
      <c r="B337" s="13" t="s">
        <v>205</v>
      </c>
      <c r="C337" s="152">
        <v>24000</v>
      </c>
      <c r="D337" s="131"/>
      <c r="E337" s="83"/>
      <c r="F337" s="192">
        <f>SUM(C337:E337)</f>
        <v>24000</v>
      </c>
      <c r="G337" s="14" t="s">
        <v>31</v>
      </c>
      <c r="H337" s="7"/>
      <c r="I337" s="7"/>
    </row>
    <row r="338" spans="1:9" ht="18.75" x14ac:dyDescent="0.3">
      <c r="A338" s="7"/>
      <c r="B338" s="529" t="s">
        <v>364</v>
      </c>
      <c r="C338" s="529"/>
      <c r="D338" s="529"/>
      <c r="E338" s="529"/>
      <c r="F338" s="538">
        <f>SUM(F336:F337)</f>
        <v>122000</v>
      </c>
      <c r="G338" s="529"/>
      <c r="H338" s="529"/>
      <c r="I338" s="529"/>
    </row>
  </sheetData>
  <mergeCells count="142">
    <mergeCell ref="A269:A270"/>
    <mergeCell ref="C269:F269"/>
    <mergeCell ref="A334:A335"/>
    <mergeCell ref="B334:B335"/>
    <mergeCell ref="C334:F334"/>
    <mergeCell ref="G334:G335"/>
    <mergeCell ref="C329:E329"/>
    <mergeCell ref="A321:A322"/>
    <mergeCell ref="B321:B322"/>
    <mergeCell ref="C321:F321"/>
    <mergeCell ref="G321:G322"/>
    <mergeCell ref="B332:G332"/>
    <mergeCell ref="B333:G333"/>
    <mergeCell ref="A296:A297"/>
    <mergeCell ref="B296:B297"/>
    <mergeCell ref="C296:F296"/>
    <mergeCell ref="G296:G297"/>
    <mergeCell ref="A281:A282"/>
    <mergeCell ref="B281:B282"/>
    <mergeCell ref="C281:F281"/>
    <mergeCell ref="A193:A194"/>
    <mergeCell ref="B193:B194"/>
    <mergeCell ref="C193:F193"/>
    <mergeCell ref="G193:G194"/>
    <mergeCell ref="A179:A180"/>
    <mergeCell ref="B179:B180"/>
    <mergeCell ref="C179:F179"/>
    <mergeCell ref="G179:G180"/>
    <mergeCell ref="A208:A209"/>
    <mergeCell ref="B208:B209"/>
    <mergeCell ref="C208:F208"/>
    <mergeCell ref="G208:G209"/>
    <mergeCell ref="A63:A64"/>
    <mergeCell ref="B63:B64"/>
    <mergeCell ref="C63:F63"/>
    <mergeCell ref="A144:A145"/>
    <mergeCell ref="B144:B145"/>
    <mergeCell ref="C144:F144"/>
    <mergeCell ref="A132:A133"/>
    <mergeCell ref="B132:B133"/>
    <mergeCell ref="C132:F132"/>
    <mergeCell ref="A104:A105"/>
    <mergeCell ref="B104:B105"/>
    <mergeCell ref="C104:F104"/>
    <mergeCell ref="A117:A118"/>
    <mergeCell ref="B117:B118"/>
    <mergeCell ref="C117:F117"/>
    <mergeCell ref="B143:H143"/>
    <mergeCell ref="C142:G142"/>
    <mergeCell ref="A3:A4"/>
    <mergeCell ref="B3:B4"/>
    <mergeCell ref="C3:F3"/>
    <mergeCell ref="G20:G21"/>
    <mergeCell ref="B294:G294"/>
    <mergeCell ref="B295:D295"/>
    <mergeCell ref="H88:H89"/>
    <mergeCell ref="B177:C177"/>
    <mergeCell ref="A20:A21"/>
    <mergeCell ref="B20:B21"/>
    <mergeCell ref="C20:F20"/>
    <mergeCell ref="G35:G36"/>
    <mergeCell ref="A45:A46"/>
    <mergeCell ref="B45:B46"/>
    <mergeCell ref="C45:F45"/>
    <mergeCell ref="G45:G46"/>
    <mergeCell ref="A35:A36"/>
    <mergeCell ref="B35:B36"/>
    <mergeCell ref="H144:H145"/>
    <mergeCell ref="C35:F35"/>
    <mergeCell ref="A88:A89"/>
    <mergeCell ref="B88:B89"/>
    <mergeCell ref="C88:F88"/>
    <mergeCell ref="A166:A167"/>
    <mergeCell ref="I3:I4"/>
    <mergeCell ref="H20:H21"/>
    <mergeCell ref="I20:I21"/>
    <mergeCell ref="H35:H36"/>
    <mergeCell ref="I35:I36"/>
    <mergeCell ref="H3:H4"/>
    <mergeCell ref="I45:I46"/>
    <mergeCell ref="H63:H64"/>
    <mergeCell ref="I63:I64"/>
    <mergeCell ref="B44:H44"/>
    <mergeCell ref="B62:G62"/>
    <mergeCell ref="G3:G4"/>
    <mergeCell ref="G63:G64"/>
    <mergeCell ref="B18:E18"/>
    <mergeCell ref="B33:E33"/>
    <mergeCell ref="H45:H46"/>
    <mergeCell ref="I88:I89"/>
    <mergeCell ref="H104:H105"/>
    <mergeCell ref="I104:I105"/>
    <mergeCell ref="H117:H118"/>
    <mergeCell ref="I117:I118"/>
    <mergeCell ref="H132:H133"/>
    <mergeCell ref="I132:I133"/>
    <mergeCell ref="B86:H86"/>
    <mergeCell ref="B87:H87"/>
    <mergeCell ref="B103:H103"/>
    <mergeCell ref="C102:G102"/>
    <mergeCell ref="B116:H116"/>
    <mergeCell ref="C115:G115"/>
    <mergeCell ref="C131:G131"/>
    <mergeCell ref="G88:G89"/>
    <mergeCell ref="G132:G133"/>
    <mergeCell ref="G104:G105"/>
    <mergeCell ref="G117:G118"/>
    <mergeCell ref="I144:I145"/>
    <mergeCell ref="H166:H167"/>
    <mergeCell ref="I166:I167"/>
    <mergeCell ref="H179:H180"/>
    <mergeCell ref="I179:I180"/>
    <mergeCell ref="H193:H194"/>
    <mergeCell ref="I193:I194"/>
    <mergeCell ref="B165:H165"/>
    <mergeCell ref="D177:F177"/>
    <mergeCell ref="B178:H178"/>
    <mergeCell ref="B192:H192"/>
    <mergeCell ref="G166:G167"/>
    <mergeCell ref="G144:G145"/>
    <mergeCell ref="B166:B167"/>
    <mergeCell ref="C166:F166"/>
    <mergeCell ref="D164:H164"/>
    <mergeCell ref="I281:I282"/>
    <mergeCell ref="I296:I297"/>
    <mergeCell ref="I321:I322"/>
    <mergeCell ref="I334:I335"/>
    <mergeCell ref="H208:H209"/>
    <mergeCell ref="I208:I209"/>
    <mergeCell ref="H269:H270"/>
    <mergeCell ref="I269:I270"/>
    <mergeCell ref="H281:H282"/>
    <mergeCell ref="H296:H297"/>
    <mergeCell ref="H321:H322"/>
    <mergeCell ref="H334:H335"/>
    <mergeCell ref="B268:H268"/>
    <mergeCell ref="D267:F267"/>
    <mergeCell ref="B319:G319"/>
    <mergeCell ref="B320:G320"/>
    <mergeCell ref="G281:G282"/>
    <mergeCell ref="G269:G270"/>
    <mergeCell ref="B269:B270"/>
  </mergeCells>
  <pageMargins left="0.25" right="0.25" top="0.25" bottom="0.25" header="0.05" footer="0.3"/>
  <pageSetup paperSize="9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MID YEAR REVIEW</vt:lpstr>
      <vt:lpstr>Mid Year Review2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Lamisi</dc:creator>
  <cp:lastModifiedBy>MPO</cp:lastModifiedBy>
  <cp:lastPrinted>2020-08-26T11:00:10Z</cp:lastPrinted>
  <dcterms:created xsi:type="dcterms:W3CDTF">2019-08-15T10:30:20Z</dcterms:created>
  <dcterms:modified xsi:type="dcterms:W3CDTF">2020-08-26T13:54:21Z</dcterms:modified>
</cp:coreProperties>
</file>